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mily\"/>
    </mc:Choice>
  </mc:AlternateContent>
  <bookViews>
    <workbookView xWindow="120" yWindow="90" windowWidth="9420" windowHeight="5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H7" i="1"/>
  <c r="I7" i="1" s="1"/>
  <c r="H6" i="1"/>
  <c r="I6" i="1" s="1"/>
  <c r="H14" i="1"/>
  <c r="H13" i="1"/>
  <c r="H12" i="1"/>
  <c r="I12" i="1" s="1"/>
  <c r="H11" i="1"/>
  <c r="I11" i="1" s="1"/>
  <c r="H17" i="1"/>
  <c r="I17" i="1" s="1"/>
  <c r="H18" i="1"/>
  <c r="H16" i="1"/>
  <c r="H19" i="1"/>
  <c r="H86" i="1"/>
  <c r="H87" i="1"/>
  <c r="I87" i="1" s="1"/>
  <c r="H88" i="1"/>
  <c r="H89" i="1"/>
  <c r="H126" i="1"/>
  <c r="H127" i="1"/>
  <c r="H128" i="1"/>
  <c r="H129" i="1"/>
  <c r="H121" i="1"/>
  <c r="H122" i="1"/>
  <c r="I122" i="1" s="1"/>
  <c r="H123" i="1"/>
  <c r="H124" i="1"/>
  <c r="H29" i="1"/>
  <c r="H27" i="1"/>
  <c r="I27" i="1" s="1"/>
  <c r="H28" i="1"/>
  <c r="H26" i="1"/>
  <c r="I26" i="1" s="1"/>
  <c r="H32" i="1"/>
  <c r="I32" i="1" s="1"/>
  <c r="H33" i="1"/>
  <c r="H34" i="1"/>
  <c r="H31" i="1"/>
  <c r="I31" i="1" s="1"/>
  <c r="H37" i="1"/>
  <c r="H38" i="1"/>
  <c r="H36" i="1"/>
  <c r="I36" i="1" s="1"/>
  <c r="H39" i="1"/>
  <c r="H41" i="1"/>
  <c r="I41" i="1" s="1"/>
  <c r="H43" i="1"/>
  <c r="H44" i="1"/>
  <c r="H42" i="1"/>
  <c r="I42" i="1" s="1"/>
  <c r="H46" i="1"/>
  <c r="H48" i="1"/>
  <c r="H49" i="1"/>
  <c r="H47" i="1"/>
  <c r="I47" i="1" s="1"/>
  <c r="H53" i="1"/>
  <c r="H54" i="1"/>
  <c r="H52" i="1"/>
  <c r="I52" i="1" s="1"/>
  <c r="H51" i="1"/>
  <c r="I51" i="1" s="1"/>
  <c r="H56" i="1"/>
  <c r="H59" i="1"/>
  <c r="H57" i="1"/>
  <c r="I57" i="1" s="1"/>
  <c r="H58" i="1"/>
  <c r="H61" i="1"/>
  <c r="I61" i="1" s="1"/>
  <c r="H62" i="1"/>
  <c r="I62" i="1" s="1"/>
  <c r="H64" i="1"/>
  <c r="H63" i="1"/>
  <c r="H66" i="1"/>
  <c r="H67" i="1"/>
  <c r="I67" i="1" s="1"/>
  <c r="H69" i="1"/>
  <c r="H68" i="1"/>
  <c r="H71" i="1"/>
  <c r="I71" i="1" s="1"/>
  <c r="H72" i="1"/>
  <c r="H73" i="1"/>
  <c r="H74" i="1"/>
  <c r="H78" i="1"/>
  <c r="H79" i="1"/>
  <c r="H76" i="1"/>
  <c r="I76" i="1" s="1"/>
  <c r="H77" i="1"/>
  <c r="I77" i="1" s="1"/>
  <c r="H82" i="1"/>
  <c r="H84" i="1"/>
  <c r="H81" i="1"/>
  <c r="I81" i="1" s="1"/>
  <c r="H83" i="1"/>
  <c r="H21" i="1"/>
  <c r="I21" i="1" s="1"/>
  <c r="H24" i="1"/>
  <c r="H22" i="1"/>
  <c r="I22" i="1" s="1"/>
  <c r="H23" i="1"/>
  <c r="H91" i="1"/>
  <c r="I91" i="1" s="1"/>
  <c r="H94" i="1"/>
  <c r="H92" i="1"/>
  <c r="I92" i="1" s="1"/>
  <c r="H93" i="1"/>
  <c r="H96" i="1"/>
  <c r="H97" i="1"/>
  <c r="I97" i="1" s="1"/>
  <c r="H98" i="1"/>
  <c r="H99" i="1"/>
  <c r="H101" i="1"/>
  <c r="H102" i="1"/>
  <c r="I102" i="1" s="1"/>
  <c r="H103" i="1"/>
  <c r="H104" i="1"/>
  <c r="H106" i="1"/>
  <c r="H107" i="1"/>
  <c r="I107" i="1" s="1"/>
  <c r="H108" i="1"/>
  <c r="H109" i="1"/>
  <c r="H111" i="1"/>
  <c r="I111" i="1" s="1"/>
  <c r="H112" i="1"/>
  <c r="H113" i="1"/>
  <c r="H114" i="1"/>
  <c r="H116" i="1"/>
  <c r="H117" i="1"/>
  <c r="H118" i="1"/>
  <c r="H119" i="1"/>
  <c r="H131" i="1"/>
  <c r="H132" i="1"/>
  <c r="I132" i="1" s="1"/>
  <c r="H133" i="1"/>
  <c r="H134" i="1"/>
  <c r="N134" i="1"/>
  <c r="M134" i="1"/>
  <c r="L134" i="1"/>
  <c r="M133" i="1"/>
  <c r="L133" i="1"/>
  <c r="M132" i="1"/>
  <c r="L132" i="1"/>
  <c r="M131" i="1"/>
  <c r="L131" i="1"/>
  <c r="I131" i="1"/>
  <c r="N129" i="1"/>
  <c r="M129" i="1"/>
  <c r="L129" i="1"/>
  <c r="M128" i="1"/>
  <c r="L128" i="1"/>
  <c r="M127" i="1"/>
  <c r="L127" i="1"/>
  <c r="I127" i="1"/>
  <c r="M126" i="1"/>
  <c r="L126" i="1"/>
  <c r="I126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1" i="1"/>
  <c r="I117" i="1"/>
  <c r="I116" i="1"/>
  <c r="I106" i="1"/>
  <c r="I101" i="1"/>
  <c r="I96" i="1"/>
  <c r="I86" i="1"/>
  <c r="I82" i="1"/>
  <c r="I72" i="1"/>
  <c r="I66" i="1"/>
  <c r="I56" i="1"/>
  <c r="I46" i="1"/>
  <c r="I37" i="1"/>
  <c r="I16" i="1"/>
  <c r="I115" i="1" l="1"/>
  <c r="L115" i="1" s="1"/>
  <c r="I135" i="1"/>
  <c r="L135" i="1" s="1"/>
  <c r="I105" i="1"/>
  <c r="L105" i="1" s="1"/>
  <c r="I125" i="1"/>
  <c r="L125" i="1" s="1"/>
  <c r="I112" i="1"/>
  <c r="I80" i="1"/>
  <c r="L80" i="1" s="1"/>
  <c r="I85" i="1"/>
  <c r="L85" i="1" s="1"/>
  <c r="I30" i="1"/>
  <c r="L30" i="1" s="1"/>
  <c r="I90" i="1"/>
  <c r="L90" i="1" s="1"/>
  <c r="I95" i="1"/>
  <c r="L95" i="1" s="1"/>
  <c r="I75" i="1"/>
  <c r="L75" i="1" s="1"/>
  <c r="I50" i="1"/>
  <c r="L50" i="1" s="1"/>
  <c r="I110" i="1"/>
  <c r="L110" i="1" s="1"/>
  <c r="I70" i="1"/>
  <c r="L70" i="1" s="1"/>
  <c r="I20" i="1"/>
  <c r="L20" i="1" s="1"/>
  <c r="I120" i="1"/>
  <c r="L120" i="1" s="1"/>
  <c r="I100" i="1"/>
  <c r="L100" i="1" s="1"/>
  <c r="I130" i="1"/>
  <c r="L130" i="1" s="1"/>
  <c r="I55" i="1"/>
  <c r="L55" i="1" s="1"/>
  <c r="I40" i="1"/>
  <c r="L40" i="1" s="1"/>
  <c r="I10" i="1"/>
  <c r="L10" i="1" s="1"/>
  <c r="I35" i="1"/>
  <c r="L35" i="1" s="1"/>
  <c r="I45" i="1"/>
  <c r="L45" i="1" s="1"/>
  <c r="I65" i="1"/>
  <c r="L65" i="1" s="1"/>
  <c r="I60" i="1"/>
  <c r="I15" i="1"/>
  <c r="L15" i="1" s="1"/>
  <c r="I25" i="1"/>
  <c r="L25" i="1" s="1"/>
  <c r="J125" i="1" l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<sst xmlns="http://schemas.openxmlformats.org/spreadsheetml/2006/main" count="274" uniqueCount="113">
  <si>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</si>
  <si>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</si>
  <si>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</si>
  <si>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</si>
  <si>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</si>
  <si>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</si>
  <si>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</si>
  <si>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</si>
  <si>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</si>
  <si>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</si>
  <si>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</si>
  <si>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</si>
  <si>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</si>
  <si>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</si>
  <si>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</si>
  <si>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</si>
  <si>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</si>
  <si>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Dana Dunning</t>
  </si>
  <si>
    <t>Carson Evans</t>
  </si>
  <si>
    <t>Josie Spolyar</t>
  </si>
  <si>
    <t>Miranda Masarik</t>
  </si>
  <si>
    <t>Kiara Bennett</t>
  </si>
  <si>
    <t>Ashley Phillips</t>
  </si>
  <si>
    <t>Bre Lawless</t>
  </si>
  <si>
    <t>Lauren Mains</t>
  </si>
  <si>
    <t>Jonesville 2</t>
  </si>
  <si>
    <t>Jonesville 1</t>
  </si>
  <si>
    <t>Matthew Gorkowski</t>
  </si>
  <si>
    <t>Alexis Patrick</t>
  </si>
  <si>
    <t>Dylan Smith</t>
  </si>
  <si>
    <t>Bad Axe 1</t>
  </si>
  <si>
    <t>Colby Meeks</t>
  </si>
  <si>
    <t>Bad Axe 2</t>
  </si>
  <si>
    <t>Tyler Gibert</t>
  </si>
  <si>
    <t>Ethan Krohn</t>
  </si>
  <si>
    <t>Charlie Hass</t>
  </si>
  <si>
    <t>Lauren Ross</t>
  </si>
  <si>
    <t>Webberville</t>
  </si>
  <si>
    <t>Maci Kubiak</t>
  </si>
  <si>
    <t>Savannan Tennant</t>
  </si>
  <si>
    <t>Qwann Crokett</t>
  </si>
  <si>
    <t>Lydia AcMoody</t>
  </si>
  <si>
    <t>Kollin Johnson</t>
  </si>
  <si>
    <t>Payton Hines</t>
  </si>
  <si>
    <t>Zach Brockway</t>
  </si>
  <si>
    <t>Mason</t>
  </si>
  <si>
    <t>Matthew Albrecht</t>
  </si>
  <si>
    <t>Adrain Schunk</t>
  </si>
  <si>
    <t>Matt Brubaker</t>
  </si>
  <si>
    <t>Mycala Spoelman</t>
  </si>
  <si>
    <t>Sidney Linck</t>
  </si>
  <si>
    <t>Ella Mabrito</t>
  </si>
  <si>
    <t>Jordan Marsman</t>
  </si>
  <si>
    <t>Emmy Dyer</t>
  </si>
  <si>
    <t>Madelyn Heisler</t>
  </si>
  <si>
    <t>Carly Claucherty</t>
  </si>
  <si>
    <t>Caitlin Henne</t>
  </si>
  <si>
    <t>Springport 2</t>
  </si>
  <si>
    <t>Kayla LaRocque</t>
  </si>
  <si>
    <t>Jaden Clemons</t>
  </si>
  <si>
    <t>Cheyene Piepkow</t>
  </si>
  <si>
    <t>Trenton Grady</t>
  </si>
  <si>
    <t>Springport 1</t>
  </si>
  <si>
    <t>Springport 3</t>
  </si>
  <si>
    <t>Kaylee Brenke</t>
  </si>
  <si>
    <t>Payton Klingman</t>
  </si>
  <si>
    <t>Dylan Weelis</t>
  </si>
  <si>
    <t>Tanner McFarren</t>
  </si>
  <si>
    <t>Tanner Gardenour</t>
  </si>
  <si>
    <t>Tim Linck</t>
  </si>
  <si>
    <t>Trevor Guzman</t>
  </si>
  <si>
    <t>Lapeer</t>
  </si>
  <si>
    <t>Katie Newton</t>
  </si>
  <si>
    <t>Ravenna 2</t>
  </si>
  <si>
    <t>Ravenna 1</t>
  </si>
  <si>
    <t>Channon Turrell</t>
  </si>
  <si>
    <t>James Porter</t>
  </si>
  <si>
    <t>Kaleb Bickel</t>
  </si>
  <si>
    <t>Mikaela Pakkala</t>
  </si>
  <si>
    <t>Olivet 1</t>
  </si>
  <si>
    <t>Joe Adams</t>
  </si>
  <si>
    <t>Marcus Pennington</t>
  </si>
  <si>
    <t>Ben Brown</t>
  </si>
  <si>
    <t>Julianna Adams</t>
  </si>
  <si>
    <t>Olivet 2</t>
  </si>
  <si>
    <t>Calvin Etson</t>
  </si>
  <si>
    <t>Matilyn Russell</t>
  </si>
  <si>
    <t>Kylie Polhamus</t>
  </si>
  <si>
    <t>Mieyah Brendon</t>
  </si>
  <si>
    <t>Sanilac</t>
  </si>
  <si>
    <t>Nic Grifka</t>
  </si>
  <si>
    <t>Marissa Jackson</t>
  </si>
  <si>
    <t>Jason Bolger</t>
  </si>
  <si>
    <t>New Lothrop</t>
  </si>
  <si>
    <t>Chad Andres</t>
  </si>
  <si>
    <t>Rebekah Riley</t>
  </si>
  <si>
    <t>Aleya Olk</t>
  </si>
  <si>
    <t>Savannah Taylor</t>
  </si>
  <si>
    <t>Montague</t>
  </si>
  <si>
    <t>Joe Dandron</t>
  </si>
  <si>
    <t>Sierra Armstrong</t>
  </si>
  <si>
    <t>Zoer Bauer</t>
  </si>
  <si>
    <t>Abby Christmas</t>
  </si>
  <si>
    <t>Abigale Synder</t>
  </si>
  <si>
    <t>Kayla Schnutz</t>
  </si>
  <si>
    <t>Carly Jenkins</t>
  </si>
  <si>
    <t>Breckinridge</t>
  </si>
  <si>
    <t>Danielle Montalavo</t>
  </si>
  <si>
    <t>St. Winner</t>
  </si>
  <si>
    <t>Gold</t>
  </si>
  <si>
    <t>Alt. SW</t>
  </si>
  <si>
    <t>Silver</t>
  </si>
  <si>
    <t>Branch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</si>
</sst>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D31" sqref="D31"/>
    </sheetView>
  </sheetViews>
  <sheetFormatPr defaultRowHeight="12.75" x14ac:dyDescent="0.2"/>
  <cols>
    <col min="1" max="1" width="5.7109375" style="1" customWidth="1"/>
    <col min="2" max="2" width="6.42578125" style="1" bestFit="1" customWidth="1"/>
    <col min="3" max="4" width="18.7109375" customWidth="1"/>
    <col min="5" max="5" width="11.7109375" customWidth="1"/>
    <col min="6" max="7" width="9.7109375" bestFit="1" customWidth="1"/>
  </cols>
  <sheetData>
    <row r="1" spans="1:14" x14ac:dyDescent="0.2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">
      <c r="A2" s="7"/>
      <c r="B2" s="6"/>
      <c r="C2" s="7">
        <v>42482</v>
      </c>
      <c r="D2" s="6"/>
      <c r="E2" s="6"/>
      <c r="F2" s="6"/>
      <c r="G2" s="6">
        <v>2016</v>
      </c>
      <c r="H2" s="6"/>
      <c r="I2" s="6"/>
    </row>
    <row r="3" spans="1:14" x14ac:dyDescent="0.2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">
      <c r="A6" s="12">
        <v>1</v>
      </c>
      <c r="B6" s="12" t="s">
        <v>7</v>
      </c>
      <c r="C6" s="4" t="s">
        <v>17</v>
      </c>
      <c r="D6" s="4" t="s">
        <v>26</v>
      </c>
      <c r="E6" s="4">
        <v>89</v>
      </c>
      <c r="F6" s="4">
        <v>48</v>
      </c>
      <c r="G6" s="3"/>
      <c r="H6">
        <f>F6+E6</f>
        <v>137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">
      <c r="A7" s="12">
        <v>1</v>
      </c>
      <c r="B7" s="12" t="s">
        <v>8</v>
      </c>
      <c r="C7" s="4" t="s">
        <v>18</v>
      </c>
      <c r="D7" s="4"/>
      <c r="E7" s="4">
        <v>82</v>
      </c>
      <c r="F7" s="4">
        <v>46.5</v>
      </c>
      <c r="G7" s="3"/>
      <c r="H7">
        <f>F7+E7</f>
        <v>128.5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">
      <c r="A8" s="12">
        <v>1</v>
      </c>
      <c r="B8" s="12" t="s">
        <v>11</v>
      </c>
      <c r="C8" s="4" t="s">
        <v>19</v>
      </c>
      <c r="D8" s="4"/>
      <c r="E8" s="4">
        <v>79</v>
      </c>
      <c r="F8" s="4">
        <v>35</v>
      </c>
      <c r="G8" s="3"/>
      <c r="H8">
        <f>F8+E8</f>
        <v>114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5" thickBot="1" x14ac:dyDescent="0.25">
      <c r="A9" s="12">
        <v>1</v>
      </c>
      <c r="B9" s="12" t="s">
        <v>10</v>
      </c>
      <c r="C9" s="4" t="s">
        <v>20</v>
      </c>
      <c r="D9" s="4"/>
      <c r="E9" s="4">
        <v>76</v>
      </c>
      <c r="F9" s="4">
        <v>43</v>
      </c>
      <c r="G9" s="3"/>
      <c r="H9">
        <f>F9+E9</f>
        <v>119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25" thickTop="1" thickBot="1" x14ac:dyDescent="0.25">
      <c r="A10" s="13"/>
      <c r="B10" s="13"/>
      <c r="C10" s="3"/>
      <c r="D10" s="3"/>
      <c r="E10" s="3"/>
      <c r="F10" s="3"/>
      <c r="G10" s="4">
        <v>26</v>
      </c>
      <c r="H10" s="3"/>
      <c r="I10">
        <f>+G10+H6+H7+H8+H9</f>
        <v>524.5</v>
      </c>
      <c r="J10" s="10">
        <f>RANK(I10,(I$10,I$15,I$20,I$25,I$30,I$35,I$40,I$45,I$50,I$55,I$60,I$65,I$70,I$75,I$80,I$85,I$90,I$95,I$100,I$105,I$110,I$115,I$120,I$125,I$130,I$135),0)</f>
        <v>8</v>
      </c>
      <c r="L10" s="11" t="str">
        <f>IF(I10&lt;651, "Okay", "Problem")</f>
        <v>Okay</v>
      </c>
    </row>
    <row r="11" spans="1:14" ht="13.5" thickTop="1" x14ac:dyDescent="0.2">
      <c r="A11" s="12">
        <v>2</v>
      </c>
      <c r="B11" s="12" t="s">
        <v>7</v>
      </c>
      <c r="C11" s="4" t="s">
        <v>21</v>
      </c>
      <c r="D11" s="4" t="s">
        <v>25</v>
      </c>
      <c r="E11" s="4">
        <v>64</v>
      </c>
      <c r="F11" s="4">
        <v>38</v>
      </c>
      <c r="G11" s="3"/>
      <c r="H11">
        <f>F11+E11</f>
        <v>102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">
      <c r="A12" s="12">
        <v>2</v>
      </c>
      <c r="B12" s="12" t="s">
        <v>8</v>
      </c>
      <c r="C12" s="4" t="s">
        <v>22</v>
      </c>
      <c r="D12" s="4"/>
      <c r="E12" s="4">
        <v>78</v>
      </c>
      <c r="F12" s="4">
        <v>32</v>
      </c>
      <c r="G12" s="3"/>
      <c r="H12">
        <f>F12+E12</f>
        <v>110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">
      <c r="A13" s="12">
        <v>2</v>
      </c>
      <c r="B13" s="12" t="s">
        <v>11</v>
      </c>
      <c r="C13" s="4" t="s">
        <v>23</v>
      </c>
      <c r="D13" s="4"/>
      <c r="E13" s="4">
        <v>80</v>
      </c>
      <c r="F13" s="4">
        <v>46</v>
      </c>
      <c r="G13" s="3"/>
      <c r="H13">
        <f>F13+E13</f>
        <v>126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5" thickBot="1" x14ac:dyDescent="0.25">
      <c r="A14" s="12">
        <v>2</v>
      </c>
      <c r="B14" s="12" t="s">
        <v>10</v>
      </c>
      <c r="C14" s="4" t="s">
        <v>24</v>
      </c>
      <c r="D14" s="4"/>
      <c r="E14" s="4">
        <v>75</v>
      </c>
      <c r="F14" s="4">
        <v>38</v>
      </c>
      <c r="G14" s="3"/>
      <c r="H14">
        <f>F14+E14</f>
        <v>113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25" thickTop="1" thickBot="1" x14ac:dyDescent="0.25">
      <c r="A15" s="13"/>
      <c r="B15" s="13"/>
      <c r="C15" s="3"/>
      <c r="D15" s="3"/>
      <c r="E15" s="3"/>
      <c r="F15" s="3"/>
      <c r="G15" s="4">
        <v>22</v>
      </c>
      <c r="H15" s="3"/>
      <c r="I15">
        <f>+G15+H11+H12+H13+H14</f>
        <v>473</v>
      </c>
      <c r="J15" s="10">
        <f>RANK(I15,(I$10,I$15,I$20,I$25,I$30,I$35,I$40,I$45,I$50,I$55,I$60,I$65,I$70,I$75,I$80,I$85,I$90,I$95,I$100,I$105,I$110,I$115,I$120,I$125,I$130,I$135),0)</f>
        <v>14</v>
      </c>
      <c r="L15" s="11" t="str">
        <f>IF(I15&lt;651, "Okay", "Problem")</f>
        <v>Okay</v>
      </c>
    </row>
    <row r="16" spans="1:14" ht="13.5" thickTop="1" x14ac:dyDescent="0.2">
      <c r="A16" s="12">
        <v>3</v>
      </c>
      <c r="B16" s="12" t="s">
        <v>7</v>
      </c>
      <c r="C16" s="4" t="s">
        <v>27</v>
      </c>
      <c r="D16" s="4" t="s">
        <v>30</v>
      </c>
      <c r="E16" s="4">
        <v>81</v>
      </c>
      <c r="F16" s="4">
        <v>41</v>
      </c>
      <c r="G16" s="3"/>
      <c r="H16">
        <f>F16+E16</f>
        <v>122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">
      <c r="A17" s="12">
        <v>3</v>
      </c>
      <c r="B17" s="12" t="s">
        <v>8</v>
      </c>
      <c r="C17" s="4" t="s">
        <v>28</v>
      </c>
      <c r="D17" s="4"/>
      <c r="E17" s="4">
        <v>75</v>
      </c>
      <c r="F17" s="4">
        <v>40</v>
      </c>
      <c r="G17" s="3"/>
      <c r="H17">
        <f>F17+E17</f>
        <v>115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">
      <c r="A18" s="12">
        <v>3</v>
      </c>
      <c r="B18" s="12" t="s">
        <v>11</v>
      </c>
      <c r="C18" s="4" t="s">
        <v>29</v>
      </c>
      <c r="D18" s="4"/>
      <c r="E18" s="4">
        <v>78</v>
      </c>
      <c r="F18" s="4">
        <v>24</v>
      </c>
      <c r="G18" s="3"/>
      <c r="H18">
        <f>F18+E18</f>
        <v>102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5" thickBot="1" x14ac:dyDescent="0.25">
      <c r="A19" s="12">
        <v>3</v>
      </c>
      <c r="B19" s="12" t="s">
        <v>10</v>
      </c>
      <c r="C19" s="4"/>
      <c r="D19" s="4"/>
      <c r="E19" s="4"/>
      <c r="F19" s="4"/>
      <c r="G19" s="3"/>
      <c r="H19">
        <f>F19+E19</f>
        <v>0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25" thickTop="1" thickBot="1" x14ac:dyDescent="0.25">
      <c r="A20" s="13"/>
      <c r="B20" s="13"/>
      <c r="C20" s="3"/>
      <c r="D20" s="3"/>
      <c r="E20" s="3"/>
      <c r="F20" s="3"/>
      <c r="G20" s="4">
        <v>27</v>
      </c>
      <c r="H20" s="3"/>
      <c r="I20">
        <f>+G20+H16+H17+H18+H19</f>
        <v>366</v>
      </c>
      <c r="J20" s="10">
        <f>RANK(I20,(I$10,I$15,I$20,I$25,I$30,I$35,I$40,I$45,I$50,I$55,I$60,I$65,I$70,I$75,I$80,I$85,I$90,I$95,I$100,I$105,I$110,I$115,I$120,I$125,I$130,I$135),0)</f>
        <v>18</v>
      </c>
      <c r="L20" s="11" t="str">
        <f>IF(I20&lt;651, "Okay", "Problem")</f>
        <v>Okay</v>
      </c>
    </row>
    <row r="21" spans="1:14" ht="13.5" thickTop="1" x14ac:dyDescent="0.2">
      <c r="A21" s="12">
        <v>4</v>
      </c>
      <c r="B21" s="12" t="s">
        <v>7</v>
      </c>
      <c r="C21" s="4" t="s">
        <v>31</v>
      </c>
      <c r="D21" s="4" t="s">
        <v>32</v>
      </c>
      <c r="E21" s="4">
        <v>80</v>
      </c>
      <c r="F21" s="4">
        <v>35</v>
      </c>
      <c r="G21" s="3"/>
      <c r="H21">
        <f>F21+E21</f>
        <v>115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">
      <c r="A22" s="12">
        <v>4</v>
      </c>
      <c r="B22" s="12" t="s">
        <v>8</v>
      </c>
      <c r="C22" s="4" t="s">
        <v>33</v>
      </c>
      <c r="D22" s="4"/>
      <c r="E22" s="4">
        <v>82</v>
      </c>
      <c r="F22" s="4">
        <v>36</v>
      </c>
      <c r="G22" s="3"/>
      <c r="H22">
        <f>F22+E22</f>
        <v>118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">
      <c r="A23" s="12">
        <v>4</v>
      </c>
      <c r="B23" s="12" t="s">
        <v>11</v>
      </c>
      <c r="C23" s="4" t="s">
        <v>34</v>
      </c>
      <c r="D23" s="4"/>
      <c r="E23" s="4">
        <v>83</v>
      </c>
      <c r="F23" s="4">
        <v>45</v>
      </c>
      <c r="G23" s="3"/>
      <c r="H23">
        <f>F23+E23</f>
        <v>128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5" thickBot="1" x14ac:dyDescent="0.25">
      <c r="A24" s="12">
        <v>4</v>
      </c>
      <c r="B24" s="12" t="s">
        <v>10</v>
      </c>
      <c r="C24" s="4" t="s">
        <v>35</v>
      </c>
      <c r="D24" s="4"/>
      <c r="E24" s="4">
        <v>73</v>
      </c>
      <c r="F24" s="4">
        <v>31</v>
      </c>
      <c r="G24" s="3"/>
      <c r="H24">
        <f>F24+E24</f>
        <v>104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25" thickTop="1" thickBot="1" x14ac:dyDescent="0.25">
      <c r="A25" s="13"/>
      <c r="B25" s="13"/>
      <c r="C25" s="3"/>
      <c r="D25" s="3"/>
      <c r="E25" s="3"/>
      <c r="F25" s="3"/>
      <c r="G25" s="4">
        <v>27</v>
      </c>
      <c r="H25" s="3"/>
      <c r="I25">
        <f>+G25+H21+H22+H23+H24</f>
        <v>492</v>
      </c>
      <c r="J25" s="10">
        <f>RANK(I25,(I$10,I$15,I$20,I$25,I$30,I$35,I$40,I$45,I$50,I$55,I$60,I$65,I$70,I$75,I$80,I$85,I$90,I$95,I$100,I$105,I$110,I$115,I$120,I$125,I$130,I$135),0)</f>
        <v>12</v>
      </c>
      <c r="L25" s="11" t="str">
        <f>IF(I25&lt;651, "Okay", "Problem")</f>
        <v>Okay</v>
      </c>
    </row>
    <row r="26" spans="1:14" ht="13.5" thickTop="1" x14ac:dyDescent="0.2">
      <c r="A26" s="12">
        <v>5</v>
      </c>
      <c r="B26" s="12" t="s">
        <v>7</v>
      </c>
      <c r="C26" s="4" t="s">
        <v>36</v>
      </c>
      <c r="D26" s="4" t="s">
        <v>37</v>
      </c>
      <c r="E26" s="4">
        <v>83</v>
      </c>
      <c r="F26" s="4">
        <v>37</v>
      </c>
      <c r="G26" s="3"/>
      <c r="H26">
        <f>F26+E26</f>
        <v>120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">
      <c r="A27" s="12">
        <v>5</v>
      </c>
      <c r="B27" s="12" t="s">
        <v>8</v>
      </c>
      <c r="C27" s="4" t="s">
        <v>38</v>
      </c>
      <c r="D27" s="4"/>
      <c r="E27" s="4">
        <v>78</v>
      </c>
      <c r="F27" s="4">
        <v>34</v>
      </c>
      <c r="G27" s="3"/>
      <c r="H27">
        <f>F27+E27</f>
        <v>112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">
      <c r="A28" s="12">
        <v>5</v>
      </c>
      <c r="B28" s="12" t="s">
        <v>11</v>
      </c>
      <c r="C28" s="4" t="s">
        <v>39</v>
      </c>
      <c r="D28" s="4"/>
      <c r="E28" s="4">
        <v>88</v>
      </c>
      <c r="F28" s="4">
        <v>38</v>
      </c>
      <c r="G28" s="3"/>
      <c r="H28">
        <f>F28+E28</f>
        <v>126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5" thickBot="1" x14ac:dyDescent="0.25">
      <c r="A29" s="12">
        <v>5</v>
      </c>
      <c r="B29" s="12" t="s">
        <v>10</v>
      </c>
      <c r="C29" s="4" t="s">
        <v>40</v>
      </c>
      <c r="D29" s="4"/>
      <c r="E29" s="4">
        <v>64</v>
      </c>
      <c r="F29" s="4">
        <v>44</v>
      </c>
      <c r="G29" s="3"/>
      <c r="H29">
        <f>F29+E29</f>
        <v>108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25" thickTop="1" thickBot="1" x14ac:dyDescent="0.25">
      <c r="A30" s="13"/>
      <c r="B30" s="13"/>
      <c r="C30" s="3"/>
      <c r="D30" s="3"/>
      <c r="E30" s="3"/>
      <c r="F30" s="3"/>
      <c r="G30" s="4">
        <v>27</v>
      </c>
      <c r="H30" s="3"/>
      <c r="I30">
        <f>+G30+H26+H27+H28+H29</f>
        <v>493</v>
      </c>
      <c r="J30" s="10">
        <f>RANK(I30,(I$10,I$15,I$20,I$25,I$30,I$35,I$40,I$45,I$50,I$55,I$60,I$65,I$70,I$75,I$80,I$85,I$90,I$95,I$100,I$105,I$110,I$115,I$120,I$125,I$130,I$135),0)</f>
        <v>11</v>
      </c>
      <c r="L30" s="11" t="str">
        <f>IF(I30&lt;651, "Okay", "Problem")</f>
        <v>Okay</v>
      </c>
    </row>
    <row r="31" spans="1:14" ht="13.5" thickTop="1" x14ac:dyDescent="0.2">
      <c r="A31" s="12">
        <v>6</v>
      </c>
      <c r="B31" s="12" t="s">
        <v>7</v>
      </c>
      <c r="C31" s="4" t="s">
        <v>41</v>
      </c>
      <c r="D31" s="4" t="s">
        <v>112</v>
      </c>
      <c r="E31" s="4">
        <v>98</v>
      </c>
      <c r="F31" s="4">
        <v>48</v>
      </c>
      <c r="G31" s="3"/>
      <c r="H31">
        <f>F31+E31</f>
        <v>146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">
      <c r="A32" s="12">
        <v>6</v>
      </c>
      <c r="B32" s="12" t="s">
        <v>8</v>
      </c>
      <c r="C32" s="4" t="s">
        <v>42</v>
      </c>
      <c r="D32" s="4"/>
      <c r="E32" s="4">
        <v>92</v>
      </c>
      <c r="F32" s="4">
        <v>41</v>
      </c>
      <c r="G32" s="3"/>
      <c r="H32">
        <f>F32+E32</f>
        <v>133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">
      <c r="A33" s="12">
        <v>6</v>
      </c>
      <c r="B33" s="12" t="s">
        <v>11</v>
      </c>
      <c r="C33" s="4" t="s">
        <v>43</v>
      </c>
      <c r="D33" s="4"/>
      <c r="E33" s="4">
        <v>89</v>
      </c>
      <c r="F33" s="4">
        <v>35</v>
      </c>
      <c r="G33" s="3"/>
      <c r="H33">
        <f>F33+E33</f>
        <v>124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5" thickBot="1" x14ac:dyDescent="0.25">
      <c r="A34" s="12">
        <v>6</v>
      </c>
      <c r="B34" s="12" t="s">
        <v>10</v>
      </c>
      <c r="C34" s="4" t="s">
        <v>44</v>
      </c>
      <c r="D34" s="4"/>
      <c r="E34" s="4">
        <v>96</v>
      </c>
      <c r="F34" s="4">
        <v>48</v>
      </c>
      <c r="G34" s="3"/>
      <c r="H34">
        <f>F34+E34</f>
        <v>144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25" thickTop="1" thickBot="1" x14ac:dyDescent="0.25">
      <c r="A35" s="13"/>
      <c r="B35" s="13"/>
      <c r="C35" s="3"/>
      <c r="D35" s="3"/>
      <c r="E35" s="3"/>
      <c r="F35" s="3"/>
      <c r="G35">
        <v>40</v>
      </c>
      <c r="H35" s="3"/>
      <c r="I35">
        <f>+G35+H31+H32+H33+H34</f>
        <v>587</v>
      </c>
      <c r="J35" s="10">
        <f>RANK(I35,(I$10,I$15,I$20,I$25,I$30,I$35,I$40,I$45,I$50,I$55,I$60,I$65,I$70,I$75,I$80,I$85,I$90,I$95,I$100,I$105,I$110,I$115,I$120,I$125,I$130,I$135),0)</f>
        <v>3</v>
      </c>
      <c r="K35" t="s">
        <v>109</v>
      </c>
      <c r="L35" s="11" t="str">
        <f>IF(I35&lt;651, "Okay", "Problem")</f>
        <v>Okay</v>
      </c>
    </row>
    <row r="36" spans="1:14" ht="13.5" thickTop="1" x14ac:dyDescent="0.2">
      <c r="A36" s="12">
        <v>7</v>
      </c>
      <c r="B36" s="12" t="s">
        <v>7</v>
      </c>
      <c r="C36" s="4" t="s">
        <v>46</v>
      </c>
      <c r="D36" s="4" t="s">
        <v>45</v>
      </c>
      <c r="E36" s="4">
        <v>95</v>
      </c>
      <c r="F36" s="4">
        <v>45</v>
      </c>
      <c r="G36" s="3"/>
      <c r="H36">
        <f>F36+E36</f>
        <v>140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">
      <c r="A37" s="12">
        <v>7</v>
      </c>
      <c r="B37" s="12" t="s">
        <v>8</v>
      </c>
      <c r="C37" s="4" t="s">
        <v>47</v>
      </c>
      <c r="D37" s="4"/>
      <c r="E37" s="4">
        <v>95</v>
      </c>
      <c r="F37" s="4">
        <v>49</v>
      </c>
      <c r="G37" s="3"/>
      <c r="H37">
        <f>F37+E37</f>
        <v>144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">
      <c r="A38" s="12">
        <v>7</v>
      </c>
      <c r="B38" s="12" t="s">
        <v>11</v>
      </c>
      <c r="C38" s="4" t="s">
        <v>48</v>
      </c>
      <c r="D38" s="4"/>
      <c r="E38" s="4">
        <v>90</v>
      </c>
      <c r="F38" s="4">
        <v>47</v>
      </c>
      <c r="G38" s="3"/>
      <c r="H38">
        <f>F38+E38</f>
        <v>137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5" thickBot="1" x14ac:dyDescent="0.25">
      <c r="A39" s="12">
        <v>7</v>
      </c>
      <c r="B39" s="12" t="s">
        <v>10</v>
      </c>
      <c r="C39" s="4" t="s">
        <v>107</v>
      </c>
      <c r="D39" s="4"/>
      <c r="E39" s="4">
        <v>93</v>
      </c>
      <c r="F39" s="4">
        <v>43</v>
      </c>
      <c r="G39" s="3"/>
      <c r="H39">
        <f>F39+E39</f>
        <v>136</v>
      </c>
      <c r="I39" s="8" t="s">
        <v>10</v>
      </c>
      <c r="K39" t="s">
        <v>109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25" thickTop="1" thickBot="1" x14ac:dyDescent="0.25">
      <c r="A40" s="13"/>
      <c r="B40" s="13"/>
      <c r="C40" s="3"/>
      <c r="D40" s="3"/>
      <c r="E40" s="3"/>
      <c r="F40" s="3"/>
      <c r="G40" s="4">
        <v>39</v>
      </c>
      <c r="H40" s="3"/>
      <c r="I40">
        <f>+G40+H36+H37+H38+H39</f>
        <v>596</v>
      </c>
      <c r="J40" s="10">
        <f>RANK(I40,(I$10,I$15,I$20,I$25,I$30,I$35,I$40,I$45,I$50,I$55,I$60,I$65,I$70,I$75,I$80,I$85,I$90,I$95,I$100,I$105,I$110,I$115,I$120,I$125,I$130,I$135),0)</f>
        <v>1</v>
      </c>
      <c r="K40" t="s">
        <v>108</v>
      </c>
      <c r="L40" s="11" t="str">
        <f>IF(I40&lt;651, "Okay", "Problem")</f>
        <v>Okay</v>
      </c>
    </row>
    <row r="41" spans="1:14" ht="13.5" thickTop="1" x14ac:dyDescent="0.2">
      <c r="A41" s="12">
        <v>8</v>
      </c>
      <c r="B41" s="12" t="s">
        <v>7</v>
      </c>
      <c r="C41" s="4" t="s">
        <v>49</v>
      </c>
      <c r="D41" s="4" t="s">
        <v>74</v>
      </c>
      <c r="E41" s="4">
        <v>96</v>
      </c>
      <c r="F41" s="4">
        <v>47</v>
      </c>
      <c r="G41" s="3"/>
      <c r="H41">
        <f>F41+E41</f>
        <v>143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">
      <c r="A42" s="12">
        <v>8</v>
      </c>
      <c r="B42" s="12" t="s">
        <v>8</v>
      </c>
      <c r="C42" s="4" t="s">
        <v>50</v>
      </c>
      <c r="D42" s="4"/>
      <c r="E42" s="4">
        <v>78</v>
      </c>
      <c r="F42" s="4">
        <v>46</v>
      </c>
      <c r="G42" s="3"/>
      <c r="H42">
        <f>F42+E42</f>
        <v>124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">
      <c r="A43" s="12">
        <v>8</v>
      </c>
      <c r="B43" s="12" t="s">
        <v>11</v>
      </c>
      <c r="C43" s="4" t="s">
        <v>51</v>
      </c>
      <c r="D43" s="4"/>
      <c r="E43" s="4">
        <v>95</v>
      </c>
      <c r="F43" s="4">
        <v>36</v>
      </c>
      <c r="G43" s="3"/>
      <c r="H43">
        <f>F43+E43</f>
        <v>131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5" thickBot="1" x14ac:dyDescent="0.25">
      <c r="A44" s="12">
        <v>8</v>
      </c>
      <c r="B44" s="12" t="s">
        <v>10</v>
      </c>
      <c r="C44" s="4" t="s">
        <v>52</v>
      </c>
      <c r="D44" s="4"/>
      <c r="E44" s="4">
        <v>91</v>
      </c>
      <c r="F44" s="4">
        <v>44</v>
      </c>
      <c r="G44" s="3"/>
      <c r="H44">
        <f>F44+E44</f>
        <v>135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25" thickTop="1" thickBot="1" x14ac:dyDescent="0.25">
      <c r="A45" s="13"/>
      <c r="B45" s="13"/>
      <c r="C45" s="3"/>
      <c r="D45" s="3"/>
      <c r="E45" s="3"/>
      <c r="F45" s="3"/>
      <c r="G45" s="4">
        <v>41</v>
      </c>
      <c r="H45" s="3"/>
      <c r="I45">
        <f>+G45+H41+H42+H43+H44</f>
        <v>574</v>
      </c>
      <c r="J45" s="10">
        <f>RANK(I45,(I$10,I$15,I$20,I$25,I$30,I$35,I$40,I$45,I$50,I$55,I$60,I$65,I$70,I$75,I$80,I$85,I$90,I$95,I$100,I$105,I$110,I$115,I$120,I$125,I$130,I$135),0)</f>
        <v>5</v>
      </c>
      <c r="K45" t="s">
        <v>111</v>
      </c>
      <c r="L45" s="11" t="str">
        <f>IF(I45&lt;651, "Okay", "Problem")</f>
        <v>Okay</v>
      </c>
    </row>
    <row r="46" spans="1:14" ht="13.5" thickTop="1" x14ac:dyDescent="0.2">
      <c r="A46" s="12">
        <v>9</v>
      </c>
      <c r="B46" s="12" t="s">
        <v>7</v>
      </c>
      <c r="C46" s="4" t="s">
        <v>53</v>
      </c>
      <c r="D46" s="4" t="s">
        <v>62</v>
      </c>
      <c r="E46" s="4">
        <v>93</v>
      </c>
      <c r="F46" s="4">
        <v>42</v>
      </c>
      <c r="G46" s="3"/>
      <c r="H46">
        <f>F46+E46</f>
        <v>135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">
      <c r="A47" s="12">
        <v>9</v>
      </c>
      <c r="B47" s="12" t="s">
        <v>8</v>
      </c>
      <c r="C47" s="4" t="s">
        <v>54</v>
      </c>
      <c r="D47" s="4"/>
      <c r="E47" s="4">
        <v>95</v>
      </c>
      <c r="F47" s="4">
        <v>45</v>
      </c>
      <c r="G47" s="3"/>
      <c r="H47">
        <f>F47+E47</f>
        <v>140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">
      <c r="A48" s="12">
        <v>9</v>
      </c>
      <c r="B48" s="12" t="s">
        <v>11</v>
      </c>
      <c r="C48" s="4" t="s">
        <v>55</v>
      </c>
      <c r="D48" s="4"/>
      <c r="E48" s="4">
        <v>87</v>
      </c>
      <c r="F48" s="4">
        <v>49</v>
      </c>
      <c r="G48" s="3"/>
      <c r="H48">
        <f>F48+E48</f>
        <v>136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5" thickBot="1" x14ac:dyDescent="0.25">
      <c r="A49" s="12">
        <v>9</v>
      </c>
      <c r="B49" s="12" t="s">
        <v>10</v>
      </c>
      <c r="C49" s="4" t="s">
        <v>56</v>
      </c>
      <c r="D49" s="4"/>
      <c r="E49" s="4">
        <v>95</v>
      </c>
      <c r="F49" s="4">
        <v>47</v>
      </c>
      <c r="G49" s="3"/>
      <c r="H49">
        <f>F49+E49</f>
        <v>142</v>
      </c>
      <c r="I49" s="8" t="s">
        <v>10</v>
      </c>
      <c r="K49" t="s">
        <v>109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25" thickTop="1" thickBot="1" x14ac:dyDescent="0.25">
      <c r="A50" s="13"/>
      <c r="B50" s="13"/>
      <c r="C50" s="3"/>
      <c r="D50" s="3"/>
      <c r="E50" s="3"/>
      <c r="F50" s="3"/>
      <c r="G50" s="4">
        <v>42</v>
      </c>
      <c r="H50" s="3"/>
      <c r="I50">
        <f>+G50+H46+H47+H48+H49</f>
        <v>595</v>
      </c>
      <c r="J50" s="10">
        <f>RANK(I50,(I$10,I$15,I$20,I$25,I$30,I$35,I$40,I$45,I$50,I$55,I$60,I$65,I$70,I$75,I$80,I$85,I$90,I$95,I$100,I$105,I$110,I$115,I$120,I$125,I$130,I$135),0)</f>
        <v>2</v>
      </c>
      <c r="K50" t="s">
        <v>110</v>
      </c>
      <c r="L50" s="11" t="str">
        <f>IF(I50&lt;651, "Okay", "Problem")</f>
        <v>Okay</v>
      </c>
    </row>
    <row r="51" spans="1:14" ht="13.5" thickTop="1" x14ac:dyDescent="0.2">
      <c r="A51" s="12">
        <v>10</v>
      </c>
      <c r="B51" s="12" t="s">
        <v>7</v>
      </c>
      <c r="C51" s="4" t="s">
        <v>58</v>
      </c>
      <c r="D51" s="4" t="s">
        <v>57</v>
      </c>
      <c r="E51" s="4">
        <v>52</v>
      </c>
      <c r="F51" s="4">
        <v>36</v>
      </c>
      <c r="G51" s="3"/>
      <c r="H51">
        <f>F51+E51</f>
        <v>88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">
      <c r="A52" s="12">
        <v>10</v>
      </c>
      <c r="B52" s="12" t="s">
        <v>8</v>
      </c>
      <c r="C52" s="4" t="s">
        <v>59</v>
      </c>
      <c r="D52" s="4"/>
      <c r="E52" s="4">
        <v>59</v>
      </c>
      <c r="F52" s="4">
        <v>39</v>
      </c>
      <c r="G52" s="3"/>
      <c r="H52">
        <f>F52+E52</f>
        <v>98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">
      <c r="A53" s="12">
        <v>10</v>
      </c>
      <c r="B53" s="12" t="s">
        <v>11</v>
      </c>
      <c r="C53" s="4" t="s">
        <v>60</v>
      </c>
      <c r="D53" s="4"/>
      <c r="E53" s="4">
        <v>63</v>
      </c>
      <c r="F53" s="4">
        <v>31</v>
      </c>
      <c r="G53" s="3"/>
      <c r="H53">
        <f>F53+E53</f>
        <v>94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5" thickBot="1" x14ac:dyDescent="0.25">
      <c r="A54" s="12">
        <v>10</v>
      </c>
      <c r="B54" s="12" t="s">
        <v>10</v>
      </c>
      <c r="C54" s="4" t="s">
        <v>61</v>
      </c>
      <c r="D54" s="4"/>
      <c r="E54" s="4">
        <v>74</v>
      </c>
      <c r="F54" s="4">
        <v>41</v>
      </c>
      <c r="G54" s="3"/>
      <c r="H54">
        <f>F54+E54</f>
        <v>115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25" thickTop="1" thickBot="1" x14ac:dyDescent="0.25">
      <c r="A55" s="13"/>
      <c r="B55" s="13"/>
      <c r="C55" s="3"/>
      <c r="D55" s="3"/>
      <c r="E55" s="3"/>
      <c r="F55" s="3"/>
      <c r="G55" s="4">
        <v>23</v>
      </c>
      <c r="H55" s="3"/>
      <c r="I55">
        <f>+G55+H51+H52+H53+H54</f>
        <v>418</v>
      </c>
      <c r="J55" s="10">
        <f>RANK(I55,(I$10,I$15,I$20,I$25,I$30,I$35,I$40,I$45,I$50,I$55,I$60,I$65,I$70,I$75,I$80,I$85,I$90,I$95,I$100,I$105,I$110,I$115,I$120,I$125,I$130,I$135),0)</f>
        <v>16</v>
      </c>
      <c r="L55" s="11" t="str">
        <f>IF(I55&lt;651, "Okay", "Problem")</f>
        <v>Okay</v>
      </c>
    </row>
    <row r="56" spans="1:14" ht="13.5" thickTop="1" x14ac:dyDescent="0.2">
      <c r="A56" s="12">
        <v>11</v>
      </c>
      <c r="B56" s="12" t="s">
        <v>7</v>
      </c>
      <c r="C56" s="4" t="s">
        <v>64</v>
      </c>
      <c r="D56" s="4" t="s">
        <v>63</v>
      </c>
      <c r="E56" s="4">
        <v>51</v>
      </c>
      <c r="F56" s="4">
        <v>37</v>
      </c>
      <c r="G56" s="3"/>
      <c r="H56">
        <f>F56+E56</f>
        <v>88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">
      <c r="A57" s="12">
        <v>11</v>
      </c>
      <c r="B57" s="12" t="s">
        <v>8</v>
      </c>
      <c r="C57" s="4" t="s">
        <v>65</v>
      </c>
      <c r="D57" s="4"/>
      <c r="E57" s="4">
        <v>76</v>
      </c>
      <c r="F57" s="4">
        <v>40</v>
      </c>
      <c r="G57" s="3"/>
      <c r="H57">
        <f>F57+E57</f>
        <v>116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">
      <c r="A58" s="12">
        <v>11</v>
      </c>
      <c r="B58" s="12" t="s">
        <v>11</v>
      </c>
      <c r="C58" s="4" t="s">
        <v>103</v>
      </c>
      <c r="D58" s="4"/>
      <c r="E58" s="4">
        <v>43</v>
      </c>
      <c r="F58" s="4">
        <v>36</v>
      </c>
      <c r="G58" s="3"/>
      <c r="H58">
        <f>F58+E58</f>
        <v>79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5" thickBot="1" x14ac:dyDescent="0.25">
      <c r="A59" s="12">
        <v>11</v>
      </c>
      <c r="B59" s="12" t="s">
        <v>10</v>
      </c>
      <c r="C59" s="4" t="s">
        <v>66</v>
      </c>
      <c r="D59" s="4"/>
      <c r="E59" s="4">
        <v>54</v>
      </c>
      <c r="F59" s="4">
        <v>39</v>
      </c>
      <c r="G59" s="3"/>
      <c r="H59">
        <f>F59+E59</f>
        <v>93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25" thickTop="1" thickBot="1" x14ac:dyDescent="0.25">
      <c r="A60" s="13"/>
      <c r="B60" s="13"/>
      <c r="C60" s="3"/>
      <c r="D60" s="3"/>
      <c r="E60" s="3"/>
      <c r="F60" s="3"/>
      <c r="G60" s="4">
        <v>25</v>
      </c>
      <c r="H60" s="3"/>
      <c r="I60">
        <f>+G60+H56+H57+H58+H59</f>
        <v>401</v>
      </c>
      <c r="J60" s="10">
        <f>RANK(I60,(I$10,I$15,I$20,I$25,I$30,I$35,I$40,I$45,I$50,I$55,I$60,I$65,I$70,I$75,I$80,I$85,I$90,I$95,I$100,I$105,I$110,I$115,I$120,I$125,I$130,I$135),0)</f>
        <v>17</v>
      </c>
      <c r="L60" s="11" t="str">
        <f>IF(I60&lt;651, "Okay", "Problem")</f>
        <v>Okay</v>
      </c>
    </row>
    <row r="61" spans="1:14" ht="13.5" thickTop="1" x14ac:dyDescent="0.2">
      <c r="A61" s="12">
        <v>12</v>
      </c>
      <c r="B61" s="12" t="s">
        <v>7</v>
      </c>
      <c r="C61" s="4" t="s">
        <v>67</v>
      </c>
      <c r="D61" s="4" t="s">
        <v>73</v>
      </c>
      <c r="E61" s="4">
        <v>61</v>
      </c>
      <c r="F61" s="4">
        <v>42</v>
      </c>
      <c r="G61" s="3"/>
      <c r="H61">
        <f>F61+E61</f>
        <v>103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">
      <c r="A62" s="12">
        <v>12</v>
      </c>
      <c r="B62" s="12" t="s">
        <v>8</v>
      </c>
      <c r="C62" s="4" t="s">
        <v>68</v>
      </c>
      <c r="D62" s="4"/>
      <c r="E62" s="4">
        <v>62</v>
      </c>
      <c r="F62" s="4">
        <v>45</v>
      </c>
      <c r="G62" s="3"/>
      <c r="H62">
        <f>F62+E62</f>
        <v>107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">
      <c r="A63" s="12">
        <v>12</v>
      </c>
      <c r="B63" s="12" t="s">
        <v>11</v>
      </c>
      <c r="C63" s="4" t="s">
        <v>69</v>
      </c>
      <c r="D63" s="4"/>
      <c r="E63" s="4">
        <v>82</v>
      </c>
      <c r="F63" s="4">
        <v>42</v>
      </c>
      <c r="G63" s="3"/>
      <c r="H63">
        <f>F63+E63</f>
        <v>124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5" thickBot="1" x14ac:dyDescent="0.25">
      <c r="A64" s="12">
        <v>12</v>
      </c>
      <c r="B64" s="12" t="s">
        <v>10</v>
      </c>
      <c r="C64" s="4" t="s">
        <v>70</v>
      </c>
      <c r="D64" s="4"/>
      <c r="E64" s="4">
        <v>77</v>
      </c>
      <c r="F64" s="4">
        <v>33</v>
      </c>
      <c r="G64" s="3"/>
      <c r="H64">
        <f>F64+E64</f>
        <v>110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25" thickTop="1" thickBot="1" x14ac:dyDescent="0.25">
      <c r="A65" s="13"/>
      <c r="B65" s="13"/>
      <c r="C65" s="3"/>
      <c r="D65" s="3"/>
      <c r="E65" s="3"/>
      <c r="F65" s="3"/>
      <c r="G65" s="4">
        <v>33</v>
      </c>
      <c r="H65" s="3"/>
      <c r="I65">
        <f>+G65+H61+H62+H63+H64</f>
        <v>477</v>
      </c>
      <c r="J65" s="10">
        <f>RANK(I65,(I$10,I$15,I$20,I$25,I$30,I$35,I$40,I$45,I$50,I$55,I$60,I$65,I$70,I$75,I$80,I$85,I$90,I$95,I$100,I$105,I$110,I$115,I$120,I$125,I$130,I$135),0)</f>
        <v>13</v>
      </c>
      <c r="L65" s="11" t="str">
        <f>IF(I65&lt;651, "Okay", "Problem")</f>
        <v>Okay</v>
      </c>
    </row>
    <row r="66" spans="1:14" ht="13.5" thickTop="1" x14ac:dyDescent="0.2">
      <c r="A66" s="12">
        <v>13</v>
      </c>
      <c r="B66" s="12" t="s">
        <v>7</v>
      </c>
      <c r="C66" s="4" t="s">
        <v>72</v>
      </c>
      <c r="D66" s="4" t="s">
        <v>71</v>
      </c>
      <c r="E66" s="4">
        <v>91</v>
      </c>
      <c r="F66" s="4">
        <v>46</v>
      </c>
      <c r="G66" s="3"/>
      <c r="H66">
        <f>F66+E66</f>
        <v>137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">
      <c r="A67" s="12">
        <v>13</v>
      </c>
      <c r="B67" s="12" t="s">
        <v>8</v>
      </c>
      <c r="C67" s="4" t="s">
        <v>75</v>
      </c>
      <c r="D67" s="4"/>
      <c r="E67" s="4">
        <v>83</v>
      </c>
      <c r="F67" s="4">
        <v>48</v>
      </c>
      <c r="G67" s="3"/>
      <c r="H67">
        <f>F67+E67</f>
        <v>131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">
      <c r="A68" s="12">
        <v>13</v>
      </c>
      <c r="B68" s="12" t="s">
        <v>11</v>
      </c>
      <c r="C68" s="4" t="s">
        <v>76</v>
      </c>
      <c r="D68" s="4"/>
      <c r="E68" s="4">
        <v>82</v>
      </c>
      <c r="F68" s="4">
        <v>43</v>
      </c>
      <c r="G68" s="3"/>
      <c r="H68">
        <f>F68+E68</f>
        <v>125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5" thickBot="1" x14ac:dyDescent="0.25">
      <c r="A69" s="12">
        <v>13</v>
      </c>
      <c r="B69" s="12" t="s">
        <v>10</v>
      </c>
      <c r="C69" s="4" t="s">
        <v>77</v>
      </c>
      <c r="D69" s="4"/>
      <c r="E69" s="4">
        <v>88</v>
      </c>
      <c r="F69" s="4">
        <v>44</v>
      </c>
      <c r="G69" s="3"/>
      <c r="H69">
        <f>F69+E69</f>
        <v>132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25" thickTop="1" thickBot="1" x14ac:dyDescent="0.25">
      <c r="A70" s="13"/>
      <c r="B70" s="13"/>
      <c r="C70" s="3"/>
      <c r="D70" s="3"/>
      <c r="E70" s="3"/>
      <c r="F70" s="3"/>
      <c r="G70" s="4">
        <v>35</v>
      </c>
      <c r="H70" s="3"/>
      <c r="I70">
        <f>+G70+H66+H67+H68+H69</f>
        <v>560</v>
      </c>
      <c r="J70" s="10">
        <f>RANK(I70,(I$10,I$15,I$20,I$25,I$30,I$35,I$40,I$45,I$50,I$55,I$60,I$65,I$70,I$75,I$80,I$85,I$90,I$95,I$100,I$105,I$110,I$115,I$120,I$125,I$130,I$135),0)</f>
        <v>6</v>
      </c>
      <c r="K70" t="s">
        <v>111</v>
      </c>
      <c r="L70" s="11" t="str">
        <f>IF(I70&lt;651, "Okay", "Problem")</f>
        <v>Okay</v>
      </c>
    </row>
    <row r="71" spans="1:14" ht="13.5" thickTop="1" x14ac:dyDescent="0.2">
      <c r="A71" s="12">
        <v>14</v>
      </c>
      <c r="B71" s="12" t="s">
        <v>7</v>
      </c>
      <c r="C71" s="4" t="s">
        <v>78</v>
      </c>
      <c r="D71" s="4" t="s">
        <v>79</v>
      </c>
      <c r="E71" s="4">
        <v>90</v>
      </c>
      <c r="F71" s="4">
        <v>47</v>
      </c>
      <c r="G71" s="3"/>
      <c r="H71">
        <f>F71+E71</f>
        <v>137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">
      <c r="A72" s="12">
        <v>14</v>
      </c>
      <c r="B72" s="12" t="s">
        <v>8</v>
      </c>
      <c r="C72" s="4" t="s">
        <v>80</v>
      </c>
      <c r="D72" s="4"/>
      <c r="E72" s="4">
        <v>86</v>
      </c>
      <c r="F72" s="4">
        <v>45</v>
      </c>
      <c r="G72" s="3"/>
      <c r="H72">
        <f>F72+E72</f>
        <v>131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">
      <c r="A73" s="12">
        <v>14</v>
      </c>
      <c r="B73" s="12" t="s">
        <v>11</v>
      </c>
      <c r="C73" s="4" t="s">
        <v>81</v>
      </c>
      <c r="D73" s="4"/>
      <c r="E73" s="4">
        <v>90</v>
      </c>
      <c r="F73" s="4">
        <v>47</v>
      </c>
      <c r="G73" s="3"/>
      <c r="H73">
        <f>F73+E73</f>
        <v>137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5" thickBot="1" x14ac:dyDescent="0.25">
      <c r="A74" s="12">
        <v>14</v>
      </c>
      <c r="B74" s="12" t="s">
        <v>10</v>
      </c>
      <c r="C74" s="4" t="s">
        <v>82</v>
      </c>
      <c r="D74" s="4"/>
      <c r="E74" s="4">
        <v>94</v>
      </c>
      <c r="F74" s="4">
        <v>48</v>
      </c>
      <c r="G74" s="3"/>
      <c r="H74">
        <f>F74+E74</f>
        <v>142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25" thickTop="1" thickBot="1" x14ac:dyDescent="0.25">
      <c r="A75" s="13"/>
      <c r="B75" s="13"/>
      <c r="C75" s="3"/>
      <c r="D75" s="3"/>
      <c r="E75" s="3"/>
      <c r="F75" s="3"/>
      <c r="G75" s="4">
        <v>35</v>
      </c>
      <c r="H75" s="3"/>
      <c r="I75">
        <f>+G75+H71+H72+H73+H74</f>
        <v>582</v>
      </c>
      <c r="J75" s="10">
        <f>RANK(I75,(I$10,I$15,I$20,I$25,I$30,I$35,I$40,I$45,I$50,I$55,I$60,I$65,I$70,I$75,I$80,I$85,I$90,I$95,I$100,I$105,I$110,I$115,I$120,I$125,I$130,I$135),0)</f>
        <v>4</v>
      </c>
      <c r="K75" t="s">
        <v>109</v>
      </c>
      <c r="L75" s="11" t="str">
        <f>IF(I75&lt;651, "Okay", "Problem")</f>
        <v>Okay</v>
      </c>
    </row>
    <row r="76" spans="1:14" ht="13.5" thickTop="1" x14ac:dyDescent="0.2">
      <c r="A76" s="12">
        <v>15</v>
      </c>
      <c r="B76" s="12" t="s">
        <v>7</v>
      </c>
      <c r="C76" s="4" t="s">
        <v>83</v>
      </c>
      <c r="D76" s="4" t="s">
        <v>84</v>
      </c>
      <c r="E76" s="4">
        <v>95</v>
      </c>
      <c r="F76" s="4">
        <v>36</v>
      </c>
      <c r="G76" s="3"/>
      <c r="H76">
        <f>F76+E76</f>
        <v>131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">
      <c r="A77" s="12">
        <v>15</v>
      </c>
      <c r="B77" s="12" t="s">
        <v>8</v>
      </c>
      <c r="C77" s="4" t="s">
        <v>85</v>
      </c>
      <c r="D77" s="4"/>
      <c r="E77" s="4">
        <v>77</v>
      </c>
      <c r="F77" s="4">
        <v>38</v>
      </c>
      <c r="G77" s="3"/>
      <c r="H77">
        <f>F77+E77</f>
        <v>115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">
      <c r="A78" s="12">
        <v>15</v>
      </c>
      <c r="B78" s="12" t="s">
        <v>11</v>
      </c>
      <c r="C78" s="4" t="s">
        <v>86</v>
      </c>
      <c r="D78" s="4"/>
      <c r="E78" s="4">
        <v>86</v>
      </c>
      <c r="F78" s="4">
        <v>26</v>
      </c>
      <c r="G78" s="3"/>
      <c r="H78">
        <f>F78+E78</f>
        <v>112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5" thickBot="1" x14ac:dyDescent="0.25">
      <c r="A79" s="12">
        <v>15</v>
      </c>
      <c r="B79" s="12" t="s">
        <v>10</v>
      </c>
      <c r="C79" s="4" t="s">
        <v>87</v>
      </c>
      <c r="D79" s="4"/>
      <c r="E79" s="4">
        <v>91</v>
      </c>
      <c r="F79" s="4">
        <v>43</v>
      </c>
      <c r="G79" s="3"/>
      <c r="H79">
        <f>F79+E79</f>
        <v>134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25" thickTop="1" thickBot="1" x14ac:dyDescent="0.25">
      <c r="A80" s="13"/>
      <c r="B80" s="13"/>
      <c r="C80" s="3"/>
      <c r="D80" s="3"/>
      <c r="E80" s="3"/>
      <c r="F80" s="3"/>
      <c r="G80" s="4">
        <v>30</v>
      </c>
      <c r="H80" s="3"/>
      <c r="I80">
        <f>+G80+H76+H77+H78+H79</f>
        <v>522</v>
      </c>
      <c r="J80" s="10">
        <f>RANK(I80,(I$10,I$15,I$20,I$25,I$30,I$35,I$40,I$45,I$50,I$55,I$60,I$65,I$70,I$75,I$80,I$85,I$90,I$95,I$100,I$105,I$110,I$115,I$120,I$125,I$130,I$135),0)</f>
        <v>9</v>
      </c>
      <c r="L80" s="11" t="str">
        <f>IF(I80&lt;651, "Okay", "Problem")</f>
        <v>Okay</v>
      </c>
    </row>
    <row r="81" spans="1:14" ht="13.5" thickTop="1" x14ac:dyDescent="0.2">
      <c r="A81" s="12">
        <v>16</v>
      </c>
      <c r="B81" s="12" t="s">
        <v>7</v>
      </c>
      <c r="C81" s="4" t="s">
        <v>88</v>
      </c>
      <c r="D81" s="4" t="s">
        <v>89</v>
      </c>
      <c r="E81" s="4">
        <v>96</v>
      </c>
      <c r="F81" s="4">
        <v>47</v>
      </c>
      <c r="G81" s="3"/>
      <c r="H81">
        <f>F81+E81</f>
        <v>143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">
      <c r="A82" s="12">
        <v>16</v>
      </c>
      <c r="B82" s="12" t="s">
        <v>8</v>
      </c>
      <c r="C82" s="4" t="s">
        <v>90</v>
      </c>
      <c r="D82" s="4"/>
      <c r="E82" s="4">
        <v>79</v>
      </c>
      <c r="F82" s="4">
        <v>45</v>
      </c>
      <c r="G82" s="3"/>
      <c r="H82">
        <f>F82+E82</f>
        <v>124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">
      <c r="A83" s="12">
        <v>16</v>
      </c>
      <c r="B83" s="12" t="s">
        <v>11</v>
      </c>
      <c r="C83" s="4" t="s">
        <v>91</v>
      </c>
      <c r="D83" s="4"/>
      <c r="E83" s="4">
        <v>81</v>
      </c>
      <c r="F83" s="4">
        <v>38</v>
      </c>
      <c r="G83" s="3"/>
      <c r="H83">
        <f>F83+E83</f>
        <v>119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5" thickBot="1" x14ac:dyDescent="0.25">
      <c r="A84" s="12">
        <v>16</v>
      </c>
      <c r="B84" s="12" t="s">
        <v>10</v>
      </c>
      <c r="C84" s="4" t="s">
        <v>92</v>
      </c>
      <c r="D84" s="4"/>
      <c r="E84" s="4">
        <v>98</v>
      </c>
      <c r="F84" s="4">
        <v>45</v>
      </c>
      <c r="G84" s="3"/>
      <c r="H84">
        <f>F84+E84</f>
        <v>143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25" thickTop="1" thickBot="1" x14ac:dyDescent="0.25">
      <c r="A85" s="13"/>
      <c r="B85" s="13"/>
      <c r="C85" s="3"/>
      <c r="D85" s="3"/>
      <c r="E85" s="3"/>
      <c r="F85" s="3"/>
      <c r="G85" s="4">
        <v>30</v>
      </c>
      <c r="H85" s="3"/>
      <c r="I85">
        <f>+G85+H81+H82+H83+H84</f>
        <v>559</v>
      </c>
      <c r="J85" s="10">
        <f>RANK(I85,(I$10,I$15,I$20,I$25,I$30,I$35,I$40,I$45,I$50,I$55,I$60,I$65,I$70,I$75,I$80,I$85,I$90,I$95,I$100,I$105,I$110,I$115,I$120,I$125,I$130,I$135),0)</f>
        <v>7</v>
      </c>
      <c r="L85" s="11" t="str">
        <f>IF(I85&lt;651, "Okay", "Problem")</f>
        <v>Okay</v>
      </c>
    </row>
    <row r="86" spans="1:14" ht="13.5" thickTop="1" x14ac:dyDescent="0.2">
      <c r="A86" s="12">
        <v>17</v>
      </c>
      <c r="B86" s="12" t="s">
        <v>7</v>
      </c>
      <c r="C86" s="4" t="s">
        <v>94</v>
      </c>
      <c r="D86" s="4" t="s">
        <v>93</v>
      </c>
      <c r="E86" s="4">
        <v>81</v>
      </c>
      <c r="F86" s="4">
        <v>43</v>
      </c>
      <c r="G86" s="3"/>
      <c r="H86">
        <f>F86+E86</f>
        <v>124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">
      <c r="A87" s="12">
        <v>17</v>
      </c>
      <c r="B87" s="12" t="s">
        <v>8</v>
      </c>
      <c r="C87" s="4" t="s">
        <v>95</v>
      </c>
      <c r="D87" s="4"/>
      <c r="E87" s="4">
        <v>58</v>
      </c>
      <c r="F87" s="4">
        <v>39</v>
      </c>
      <c r="G87" s="3"/>
      <c r="H87">
        <f>F87+E87</f>
        <v>97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">
      <c r="A88" s="12">
        <v>17</v>
      </c>
      <c r="B88" s="12" t="s">
        <v>16</v>
      </c>
      <c r="C88" s="4" t="s">
        <v>96</v>
      </c>
      <c r="D88" s="4"/>
      <c r="E88" s="4">
        <v>61</v>
      </c>
      <c r="F88" s="4">
        <v>43</v>
      </c>
      <c r="G88" s="3"/>
      <c r="H88">
        <f>F88+E88</f>
        <v>104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5" thickBot="1" x14ac:dyDescent="0.25">
      <c r="A89" s="12">
        <v>17</v>
      </c>
      <c r="B89" s="12" t="s">
        <v>10</v>
      </c>
      <c r="C89" s="4" t="s">
        <v>97</v>
      </c>
      <c r="D89" s="4"/>
      <c r="E89" s="4">
        <v>52</v>
      </c>
      <c r="F89" s="4">
        <v>42</v>
      </c>
      <c r="G89" s="3"/>
      <c r="H89">
        <f>F89+E89</f>
        <v>94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25" thickTop="1" thickBot="1" x14ac:dyDescent="0.25">
      <c r="A90" s="13"/>
      <c r="B90" s="13"/>
      <c r="C90" s="3"/>
      <c r="D90" s="3"/>
      <c r="E90" s="3"/>
      <c r="F90" s="3"/>
      <c r="G90" s="4">
        <v>39</v>
      </c>
      <c r="H90" s="3"/>
      <c r="I90">
        <f>+G90+H86+H87+H88+H89</f>
        <v>458</v>
      </c>
      <c r="J90" s="10">
        <f>RANK(I90,(I$10,I$15,I$20,I$25,I$30,I$35,I$40,I$45,I$50,I$55,I$60,I$65,I$70,I$75,I$80,I$85,I$90,I$95,I$100,I$105,I$110,I$115,I$120,I$125,I$130,I$135),0)</f>
        <v>15</v>
      </c>
      <c r="L90" s="11" t="str">
        <f>IF(I90&lt;651, "Okay", "Problem")</f>
        <v>Okay</v>
      </c>
    </row>
    <row r="91" spans="1:14" ht="13.5" thickTop="1" x14ac:dyDescent="0.2">
      <c r="A91" s="12">
        <v>18</v>
      </c>
      <c r="B91" s="12" t="s">
        <v>7</v>
      </c>
      <c r="C91" s="4" t="s">
        <v>99</v>
      </c>
      <c r="D91" s="4" t="s">
        <v>98</v>
      </c>
      <c r="E91" s="4">
        <v>77</v>
      </c>
      <c r="F91" s="4">
        <v>36</v>
      </c>
      <c r="G91" s="3"/>
      <c r="H91">
        <f>F91+E91</f>
        <v>113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">
      <c r="A92" s="12">
        <v>18</v>
      </c>
      <c r="B92" s="12" t="s">
        <v>8</v>
      </c>
      <c r="C92" s="4" t="s">
        <v>100</v>
      </c>
      <c r="D92" s="4"/>
      <c r="E92" s="4">
        <v>72</v>
      </c>
      <c r="F92" s="4">
        <v>39</v>
      </c>
      <c r="G92" s="3"/>
      <c r="H92">
        <f>F92+E92</f>
        <v>111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">
      <c r="A93" s="12">
        <v>18</v>
      </c>
      <c r="B93" s="12" t="s">
        <v>11</v>
      </c>
      <c r="C93" s="4" t="s">
        <v>101</v>
      </c>
      <c r="D93" s="4"/>
      <c r="E93" s="4">
        <v>88</v>
      </c>
      <c r="F93" s="4">
        <v>45</v>
      </c>
      <c r="G93" s="3"/>
      <c r="H93">
        <f>F93+E93</f>
        <v>133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5" thickBot="1" x14ac:dyDescent="0.25">
      <c r="A94" s="12">
        <v>18</v>
      </c>
      <c r="B94" s="12" t="s">
        <v>10</v>
      </c>
      <c r="C94" s="4" t="s">
        <v>102</v>
      </c>
      <c r="D94" s="4"/>
      <c r="E94" s="4">
        <v>81</v>
      </c>
      <c r="F94" s="4">
        <v>45</v>
      </c>
      <c r="G94" s="3"/>
      <c r="H94">
        <f>F94+E94</f>
        <v>126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25" thickTop="1" thickBot="1" x14ac:dyDescent="0.25">
      <c r="A95" s="13"/>
      <c r="B95" s="13"/>
      <c r="C95" s="3"/>
      <c r="D95" s="3"/>
      <c r="E95" s="3"/>
      <c r="F95" s="3"/>
      <c r="G95" s="4">
        <v>34</v>
      </c>
      <c r="H95" s="3"/>
      <c r="I95">
        <f>+G95+H91+H92+H93+H94</f>
        <v>517</v>
      </c>
      <c r="J95" s="10">
        <f>RANK(I95,(I$10,I$15,I$20,I$25,I$30,I$35,I$40,I$45,I$50,I$55,I$60,I$65,I$70,I$75,I$80,I$85,I$90,I$95,I$100,I$105,I$110,I$115,I$120,I$125,I$130,I$135),0)</f>
        <v>10</v>
      </c>
      <c r="L95" s="11" t="str">
        <f>IF(I95&lt;651, "Okay", "Problem")</f>
        <v>Okay</v>
      </c>
    </row>
    <row r="96" spans="1:14" ht="13.5" thickTop="1" x14ac:dyDescent="0.2">
      <c r="A96" s="12">
        <v>19</v>
      </c>
      <c r="B96" s="12" t="s">
        <v>7</v>
      </c>
      <c r="C96" s="4" t="s">
        <v>104</v>
      </c>
      <c r="D96" s="4" t="s">
        <v>106</v>
      </c>
      <c r="E96" s="4">
        <v>96</v>
      </c>
      <c r="F96" s="4">
        <v>42</v>
      </c>
      <c r="G96" s="3"/>
      <c r="H96">
        <f>F96+E96</f>
        <v>138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">
      <c r="A97" s="12">
        <v>19</v>
      </c>
      <c r="B97" s="12" t="s">
        <v>8</v>
      </c>
      <c r="C97" s="4" t="s">
        <v>105</v>
      </c>
      <c r="D97" s="4"/>
      <c r="E97" s="4">
        <v>90</v>
      </c>
      <c r="F97" s="4">
        <v>48</v>
      </c>
      <c r="G97" s="3"/>
      <c r="H97">
        <f>F97+E97</f>
        <v>138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">
      <c r="A98" s="12">
        <v>19</v>
      </c>
      <c r="B98" s="12" t="s">
        <v>11</v>
      </c>
      <c r="C98" s="4"/>
      <c r="D98" s="4"/>
      <c r="E98" s="4"/>
      <c r="F98" s="4"/>
      <c r="G98" s="3"/>
      <c r="H98">
        <f>F98+E98</f>
        <v>0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5" thickBot="1" x14ac:dyDescent="0.25">
      <c r="A99" s="12">
        <v>19</v>
      </c>
      <c r="B99" s="12" t="s">
        <v>10</v>
      </c>
      <c r="C99" s="4"/>
      <c r="D99" s="4"/>
      <c r="E99" s="4"/>
      <c r="F99" s="4"/>
      <c r="G99" s="3"/>
      <c r="H99">
        <f>F99+E99</f>
        <v>0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25" thickTop="1" thickBot="1" x14ac:dyDescent="0.25">
      <c r="A100" s="13"/>
      <c r="B100" s="13"/>
      <c r="C100" s="3"/>
      <c r="D100" s="3"/>
      <c r="E100" s="3"/>
      <c r="F100" s="3"/>
      <c r="G100" s="4">
        <v>25</v>
      </c>
      <c r="H100" s="3"/>
      <c r="I100">
        <f>+G100+H96+H97+H98+H99</f>
        <v>301</v>
      </c>
      <c r="J100" s="10">
        <f>RANK(I100,(I$10,I$15,I$20,I$25,I$30,I$35,I$40,I$45,I$50,I$55,I$60,I$65,I$70,I$75,I$80,I$85,I$90,I$95,I$100,I$105,I$110,I$115,I$120,I$125,I$130,I$135),0)</f>
        <v>19</v>
      </c>
      <c r="L100" s="11" t="str">
        <f>IF(I100&lt;651, "Okay", "Problem")</f>
        <v>Okay</v>
      </c>
    </row>
    <row r="101" spans="1:14" ht="13.5" thickTop="1" x14ac:dyDescent="0.2">
      <c r="A101" s="12">
        <v>20</v>
      </c>
      <c r="B101" s="12" t="s">
        <v>7</v>
      </c>
      <c r="C101" s="4"/>
      <c r="D101" s="4"/>
      <c r="E101" s="4"/>
      <c r="F101" s="4"/>
      <c r="G101" s="3"/>
      <c r="H101">
        <f>F101+E101</f>
        <v>0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">
      <c r="A102" s="12">
        <v>20</v>
      </c>
      <c r="B102" s="12" t="s">
        <v>8</v>
      </c>
      <c r="C102" s="4"/>
      <c r="D102" s="4"/>
      <c r="E102" s="4"/>
      <c r="F102" s="4"/>
      <c r="G102" s="3"/>
      <c r="H102">
        <f>F102+E102</f>
        <v>0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">
      <c r="A103" s="12">
        <v>20</v>
      </c>
      <c r="B103" s="12" t="s">
        <v>11</v>
      </c>
      <c r="C103" s="4"/>
      <c r="D103" s="4"/>
      <c r="E103" s="4"/>
      <c r="F103" s="4"/>
      <c r="G103" s="3"/>
      <c r="H103">
        <f>F103+E103</f>
        <v>0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5" thickBot="1" x14ac:dyDescent="0.25">
      <c r="A104" s="12">
        <v>20</v>
      </c>
      <c r="B104" s="12" t="s">
        <v>10</v>
      </c>
      <c r="C104" s="4"/>
      <c r="D104" s="4"/>
      <c r="E104" s="4"/>
      <c r="F104" s="4"/>
      <c r="G104" s="3"/>
      <c r="H104">
        <f>F104+E104</f>
        <v>0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25" thickTop="1" thickBot="1" x14ac:dyDescent="0.25">
      <c r="A105" s="13"/>
      <c r="B105" s="13"/>
      <c r="C105" s="3"/>
      <c r="D105" s="3"/>
      <c r="E105" s="3"/>
      <c r="F105" s="3"/>
      <c r="G105" s="4"/>
      <c r="H105" s="3"/>
      <c r="I105">
        <f>+G105+H101+H102+H103+H104</f>
        <v>0</v>
      </c>
      <c r="J105" s="10">
        <f>RANK(I105,(I$10,I$15,I$20,I$25,I$30,I$35,I$40,I$45,I$50,I$55,I$60,I$65,I$70,I$75,I$80,I$85,I$90,I$95,I$100,I$105,I$110,I$115,I$120,I$125,I$130,I$135),0)</f>
        <v>20</v>
      </c>
      <c r="L105" s="11" t="str">
        <f>IF(I105&lt;651, "Okay", "Problem")</f>
        <v>Okay</v>
      </c>
    </row>
    <row r="106" spans="1:14" ht="13.5" thickTop="1" x14ac:dyDescent="0.2">
      <c r="A106" s="12">
        <v>21</v>
      </c>
      <c r="B106" s="12" t="s">
        <v>7</v>
      </c>
      <c r="C106" s="4"/>
      <c r="D106" s="4"/>
      <c r="E106" s="4"/>
      <c r="F106" s="4"/>
      <c r="G106" s="3"/>
      <c r="H106">
        <f>F106+E106</f>
        <v>0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">
      <c r="A107" s="12">
        <v>21</v>
      </c>
      <c r="B107" s="12" t="s">
        <v>8</v>
      </c>
      <c r="C107" s="4"/>
      <c r="D107" s="4"/>
      <c r="E107" s="4"/>
      <c r="F107" s="4"/>
      <c r="G107" s="3"/>
      <c r="H107">
        <f>F107+E107</f>
        <v>0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">
      <c r="A108" s="12">
        <v>21</v>
      </c>
      <c r="B108" s="12" t="s">
        <v>11</v>
      </c>
      <c r="C108" s="4"/>
      <c r="D108" s="4"/>
      <c r="E108" s="4"/>
      <c r="F108" s="4"/>
      <c r="G108" s="3"/>
      <c r="H108">
        <f>F108+E108</f>
        <v>0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5" thickBot="1" x14ac:dyDescent="0.25">
      <c r="A109" s="12">
        <v>21</v>
      </c>
      <c r="B109" s="12" t="s">
        <v>10</v>
      </c>
      <c r="C109" s="4"/>
      <c r="D109" s="4"/>
      <c r="E109" s="4"/>
      <c r="F109" s="4"/>
      <c r="G109" s="3"/>
      <c r="H109">
        <f>F109+E109</f>
        <v>0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25" thickTop="1" thickBot="1" x14ac:dyDescent="0.25">
      <c r="A110" s="13"/>
      <c r="B110" s="13"/>
      <c r="C110" s="3"/>
      <c r="D110" s="3"/>
      <c r="E110" s="3"/>
      <c r="F110" s="3"/>
      <c r="G110" s="4"/>
      <c r="H110" s="3"/>
      <c r="I110">
        <f>+G110+H106+H107+H108+H109</f>
        <v>0</v>
      </c>
      <c r="J110" s="10">
        <f>RANK(I110,(I$10,I$15,I$20,I$25,I$30,I$35,I$40,I$45,I$50,I$55,I$60,I$65,I$70,I$75,I$80,I$85,I$90,I$95,I$100,I$105,I$110,I$115,I$120,I$125,I$130,I$135),0)</f>
        <v>20</v>
      </c>
      <c r="L110" s="11" t="str">
        <f>IF(I110&lt;651, "Okay", "Problem")</f>
        <v>Okay</v>
      </c>
    </row>
    <row r="111" spans="1:14" ht="13.5" thickTop="1" x14ac:dyDescent="0.2">
      <c r="A111" s="12">
        <v>22</v>
      </c>
      <c r="B111" s="12" t="s">
        <v>7</v>
      </c>
      <c r="C111" s="4"/>
      <c r="D111" s="4"/>
      <c r="E111" s="4"/>
      <c r="F111" s="4"/>
      <c r="G111" s="3"/>
      <c r="H111">
        <f>F111+E111</f>
        <v>0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">
      <c r="A112" s="12">
        <v>22</v>
      </c>
      <c r="B112" s="12" t="s">
        <v>8</v>
      </c>
      <c r="C112" s="4"/>
      <c r="D112" s="4"/>
      <c r="E112" s="4"/>
      <c r="F112" s="4"/>
      <c r="G112" s="3"/>
      <c r="H112">
        <f>F112+E112</f>
        <v>0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">
      <c r="A113" s="12">
        <v>22</v>
      </c>
      <c r="B113" s="12" t="s">
        <v>11</v>
      </c>
      <c r="C113" s="4"/>
      <c r="D113" s="4"/>
      <c r="E113" s="4"/>
      <c r="F113" s="4"/>
      <c r="G113" s="3"/>
      <c r="H113">
        <f>F113+E113</f>
        <v>0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5" thickBot="1" x14ac:dyDescent="0.25">
      <c r="A114" s="12">
        <v>22</v>
      </c>
      <c r="B114" s="12" t="s">
        <v>10</v>
      </c>
      <c r="C114" s="4"/>
      <c r="D114" s="4"/>
      <c r="E114" s="4"/>
      <c r="F114" s="4"/>
      <c r="G114" s="3"/>
      <c r="H114">
        <f>F114+E114</f>
        <v>0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25" thickTop="1" thickBot="1" x14ac:dyDescent="0.25">
      <c r="A115" s="13"/>
      <c r="B115" s="13"/>
      <c r="C115" s="3"/>
      <c r="D115" s="3"/>
      <c r="E115" s="3"/>
      <c r="F115" s="3"/>
      <c r="G115" s="4"/>
      <c r="H115" s="3"/>
      <c r="I115">
        <f>+G115+H111+H112+H113+H114</f>
        <v>0</v>
      </c>
      <c r="J115" s="10">
        <f>RANK(I115,(I$10,I$15,I$20,I$25,I$30,I$35,I$40,I$45,I$50,I$55,I$60,I$65,I$70,I$75,I$80,I$85,I$90,I$95,I$100,I$105,I$110,I$115,I$120,I$125,I$130,I$135),0)</f>
        <v>20</v>
      </c>
      <c r="L115" s="11" t="str">
        <f>IF(I115&lt;651, "Okay", "Problem")</f>
        <v>Okay</v>
      </c>
    </row>
    <row r="116" spans="1:14" ht="13.5" thickTop="1" x14ac:dyDescent="0.2">
      <c r="A116" s="12">
        <v>23</v>
      </c>
      <c r="B116" s="12" t="s">
        <v>7</v>
      </c>
      <c r="C116" s="4"/>
      <c r="D116" s="4"/>
      <c r="E116" s="4"/>
      <c r="F116" s="4"/>
      <c r="G116" s="3"/>
      <c r="H116">
        <f>F116+E116</f>
        <v>0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">
      <c r="A117" s="12">
        <v>23</v>
      </c>
      <c r="B117" s="12" t="s">
        <v>8</v>
      </c>
      <c r="C117" s="4"/>
      <c r="D117" s="4"/>
      <c r="E117" s="4"/>
      <c r="F117" s="4"/>
      <c r="G117" s="3"/>
      <c r="H117">
        <f>F117+E117</f>
        <v>0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">
      <c r="A118" s="12">
        <v>23</v>
      </c>
      <c r="B118" s="12" t="s">
        <v>11</v>
      </c>
      <c r="C118" s="4"/>
      <c r="D118" s="4"/>
      <c r="E118" s="4"/>
      <c r="F118" s="4"/>
      <c r="G118" s="3"/>
      <c r="H118">
        <f>F118+E118</f>
        <v>0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5" thickBot="1" x14ac:dyDescent="0.25">
      <c r="A119" s="12">
        <v>23</v>
      </c>
      <c r="B119" s="12" t="s">
        <v>10</v>
      </c>
      <c r="C119" s="4"/>
      <c r="D119" s="4"/>
      <c r="E119" s="4"/>
      <c r="F119" s="4"/>
      <c r="G119" s="3"/>
      <c r="H119">
        <f>F119+E119</f>
        <v>0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25" thickTop="1" thickBot="1" x14ac:dyDescent="0.25">
      <c r="A120" s="13"/>
      <c r="B120" s="13"/>
      <c r="C120" s="3"/>
      <c r="D120" s="3"/>
      <c r="E120" s="3"/>
      <c r="F120" s="3"/>
      <c r="G120" s="4"/>
      <c r="H120" s="3"/>
      <c r="I120">
        <f>+G120+H116+H117+H118+H119</f>
        <v>0</v>
      </c>
      <c r="J120" s="10">
        <f>RANK(I120,(I$10,I$15,I$20,I$25,I$30,I$35,I$40,I$45,I$50,I$55,I$60,I$65,I$70,I$75,I$80,I$85,I$90,I$95,I$100,I$105,I$110,I$115,I$120,I$125,I$130,I$135),0)</f>
        <v>20</v>
      </c>
      <c r="L120" s="11" t="str">
        <f>IF(I120&lt;651, "Okay", "Problem")</f>
        <v>Okay</v>
      </c>
    </row>
    <row r="121" spans="1:14" ht="13.5" thickTop="1" x14ac:dyDescent="0.2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5" thickBot="1" x14ac:dyDescent="0.25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25" thickTop="1" thickBot="1" x14ac:dyDescent="0.25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20</v>
      </c>
      <c r="L125" s="11" t="str">
        <f>IF(I125&lt;651, "Okay", "Problem")</f>
        <v>Okay</v>
      </c>
    </row>
    <row r="126" spans="1:14" ht="13.5" thickTop="1" x14ac:dyDescent="0.2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5" thickBot="1" x14ac:dyDescent="0.25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25" thickTop="1" thickBot="1" x14ac:dyDescent="0.25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20</v>
      </c>
      <c r="L130" s="11" t="str">
        <f>IF(I130&lt;651, "Okay", "Problem")</f>
        <v>Okay</v>
      </c>
    </row>
    <row r="131" spans="1:14" ht="13.5" thickTop="1" x14ac:dyDescent="0.2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5" thickBot="1" x14ac:dyDescent="0.25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25" thickTop="1" thickBot="1" x14ac:dyDescent="0.25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20</v>
      </c>
      <c r="L135" s="11" t="str">
        <f>IF(I135&lt;651, "Okay", "Problem")</f>
        <v>Okay</v>
      </c>
    </row>
    <row r="136" spans="1:14" ht="13.5" thickTop="1" x14ac:dyDescent="0.2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MSU</cp:lastModifiedBy>
  <cp:lastPrinted>2003-04-10T21:29:13Z</cp:lastPrinted>
  <dcterms:created xsi:type="dcterms:W3CDTF">2001-03-31T21:02:07Z</dcterms:created>
  <dcterms:modified xsi:type="dcterms:W3CDTF">2016-05-02T16:08:48Z</dcterms:modified>
</cp:coreProperties>
</file>