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del\Desktop\Skills\"/>
    </mc:Choice>
  </mc:AlternateContent>
  <xr:revisionPtr revIDLastSave="0" documentId="13_ncr:1_{C7EC850F-7262-47AD-8AC1-EDC7E24D50D9}" xr6:coauthVersionLast="47" xr6:coauthVersionMax="47" xr10:uidLastSave="{00000000-0000-0000-0000-000000000000}"/>
  <bookViews>
    <workbookView xWindow="28680" yWindow="-120" windowWidth="29040" windowHeight="15840" xr2:uid="{9DC5515A-86F1-48D0-9820-E2B2D20BE4D6}"/>
  </bookViews>
  <sheets>
    <sheet name="FFA Senior Division" sheetId="1" r:id="rId1"/>
    <sheet name="FFA Junior Divis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" i="3" l="1"/>
  <c r="W7" i="3" s="1"/>
  <c r="U6" i="3"/>
  <c r="V6" i="3" s="1"/>
  <c r="W6" i="3" s="1"/>
  <c r="U5" i="3"/>
  <c r="V5" i="3" s="1"/>
  <c r="U53" i="1"/>
  <c r="V53" i="1" s="1"/>
  <c r="W53" i="1" s="1"/>
  <c r="U13" i="1"/>
  <c r="V13" i="1" s="1"/>
  <c r="W13" i="1" s="1"/>
  <c r="U55" i="1"/>
  <c r="V55" i="1" s="1"/>
  <c r="X37" i="1"/>
  <c r="X32" i="1"/>
  <c r="V16" i="3"/>
  <c r="W16" i="3" s="1"/>
  <c r="V19" i="3"/>
  <c r="W19" i="3" s="1"/>
  <c r="V20" i="3"/>
  <c r="W20" i="3" s="1"/>
  <c r="V18" i="3"/>
  <c r="V10" i="3"/>
  <c r="W10" i="3" s="1"/>
  <c r="V12" i="3"/>
  <c r="W12" i="3" s="1"/>
  <c r="V9" i="3"/>
  <c r="W9" i="3" s="1"/>
  <c r="V11" i="3"/>
  <c r="W11" i="3" s="1"/>
  <c r="V4" i="3"/>
  <c r="W4" i="3" s="1"/>
  <c r="U43" i="1"/>
  <c r="V43" i="1" s="1"/>
  <c r="U42" i="1"/>
  <c r="V42" i="1" s="1"/>
  <c r="U18" i="1"/>
  <c r="V18" i="1" s="1"/>
  <c r="U17" i="1"/>
  <c r="V17" i="1" s="1"/>
  <c r="U16" i="1"/>
  <c r="V16" i="1" s="1"/>
  <c r="U15" i="1"/>
  <c r="V15" i="1" s="1"/>
  <c r="U49" i="1"/>
  <c r="V49" i="1" s="1"/>
  <c r="U12" i="1"/>
  <c r="V12" i="1" s="1"/>
  <c r="U11" i="1"/>
  <c r="V11" i="1" s="1"/>
  <c r="U10" i="1"/>
  <c r="U40" i="1"/>
  <c r="W40" i="1" s="1"/>
  <c r="U39" i="1"/>
  <c r="V39" i="1" s="1"/>
  <c r="X40" i="1" s="1"/>
  <c r="U37" i="1"/>
  <c r="W37" i="1" s="1"/>
  <c r="U36" i="1"/>
  <c r="W36" i="1" s="1"/>
  <c r="U35" i="1"/>
  <c r="W35" i="1" s="1"/>
  <c r="U34" i="1"/>
  <c r="W34" i="1" s="1"/>
  <c r="U32" i="1"/>
  <c r="W32" i="1" s="1"/>
  <c r="U31" i="1"/>
  <c r="W31" i="1" s="1"/>
  <c r="U30" i="1"/>
  <c r="W30" i="1" s="1"/>
  <c r="U29" i="1"/>
  <c r="W29" i="1" s="1"/>
  <c r="U51" i="1"/>
  <c r="W51" i="1" s="1"/>
  <c r="X51" i="1" s="1"/>
  <c r="U23" i="1"/>
  <c r="V23" i="1" s="1"/>
  <c r="U22" i="1"/>
  <c r="V22" i="1" s="1"/>
  <c r="W22" i="1" s="1"/>
  <c r="U21" i="1"/>
  <c r="V21" i="1" s="1"/>
  <c r="U20" i="1"/>
  <c r="V20" i="1" s="1"/>
  <c r="U8" i="1"/>
  <c r="V8" i="1" s="1"/>
  <c r="U7" i="1"/>
  <c r="V7" i="1" s="1"/>
  <c r="W7" i="1" s="1"/>
  <c r="U6" i="1"/>
  <c r="V6" i="1" s="1"/>
  <c r="U27" i="1"/>
  <c r="V27" i="1" s="1"/>
  <c r="U26" i="1"/>
  <c r="V26" i="1" s="1"/>
  <c r="U25" i="1"/>
  <c r="V25" i="1" s="1"/>
  <c r="U45" i="1"/>
  <c r="V45" i="1" s="1"/>
  <c r="U47" i="1"/>
  <c r="V47" i="1" s="1"/>
  <c r="W47" i="1" s="1"/>
  <c r="U4" i="1"/>
  <c r="V4" i="1" s="1"/>
  <c r="U3" i="1"/>
  <c r="V3" i="1" s="1"/>
  <c r="U2" i="1"/>
  <c r="V2" i="1" s="1"/>
  <c r="X16" i="3" l="1"/>
  <c r="Z16" i="3" s="1"/>
  <c r="X7" i="3"/>
  <c r="Z7" i="3" s="1"/>
  <c r="W5" i="3"/>
  <c r="Z55" i="1"/>
  <c r="W55" i="1"/>
  <c r="X23" i="1"/>
  <c r="X43" i="1"/>
  <c r="X4" i="1"/>
  <c r="X8" i="1"/>
  <c r="X27" i="1"/>
  <c r="X18" i="1"/>
  <c r="X12" i="3"/>
  <c r="Z12" i="3" s="1"/>
  <c r="X20" i="3"/>
  <c r="W49" i="1"/>
  <c r="W42" i="1"/>
  <c r="V10" i="1"/>
  <c r="X13" i="1" s="1"/>
  <c r="Z13" i="1" s="1"/>
  <c r="W15" i="1"/>
  <c r="W43" i="1"/>
  <c r="W18" i="3"/>
  <c r="W16" i="1"/>
  <c r="W17" i="1"/>
  <c r="W18" i="1"/>
  <c r="W12" i="1"/>
  <c r="W11" i="1"/>
  <c r="W39" i="1"/>
  <c r="W6" i="1"/>
  <c r="W2" i="1"/>
  <c r="W20" i="1"/>
  <c r="W3" i="1"/>
  <c r="W26" i="1"/>
  <c r="W45" i="1"/>
  <c r="Z45" i="1" s="1"/>
  <c r="Z37" i="1"/>
  <c r="W21" i="1"/>
  <c r="W8" i="1"/>
  <c r="W23" i="1"/>
  <c r="W27" i="1"/>
  <c r="W25" i="1"/>
  <c r="Z32" i="1"/>
  <c r="W4" i="1"/>
  <c r="W10" i="1" l="1"/>
  <c r="Z43" i="1"/>
  <c r="Z18" i="1"/>
  <c r="Z23" i="1"/>
  <c r="Z4" i="1"/>
  <c r="Z8" i="1"/>
  <c r="Z27" i="1"/>
</calcChain>
</file>

<file path=xl/sharedStrings.xml><?xml version="1.0" encoding="utf-8"?>
<sst xmlns="http://schemas.openxmlformats.org/spreadsheetml/2006/main" count="166" uniqueCount="100">
  <si>
    <t>Name</t>
  </si>
  <si>
    <t>Team</t>
  </si>
  <si>
    <t>Bulls</t>
  </si>
  <si>
    <t>Q</t>
  </si>
  <si>
    <t>Mkt Steers</t>
  </si>
  <si>
    <t>R</t>
  </si>
  <si>
    <t>Breeding Heifers</t>
  </si>
  <si>
    <t>Mkt Swine 4</t>
  </si>
  <si>
    <t>Mkt Swine 5</t>
  </si>
  <si>
    <t>Mkt Swine 6</t>
  </si>
  <si>
    <t>Mkt Lamb</t>
  </si>
  <si>
    <t>Bred Ewes</t>
  </si>
  <si>
    <t>Bred Does</t>
  </si>
  <si>
    <t>Mkt Goats</t>
  </si>
  <si>
    <t>Reasons</t>
  </si>
  <si>
    <t>Total</t>
  </si>
  <si>
    <t>Overall Total 
w/out Reasons</t>
  </si>
  <si>
    <t>Breanne Reif</t>
  </si>
  <si>
    <t>BACC FFA Sr Team &amp; Branch Co. Sr. Team 1</t>
  </si>
  <si>
    <t>Sophia Barnum</t>
  </si>
  <si>
    <t>Mason FFA</t>
  </si>
  <si>
    <t>Grace TenHaaf</t>
  </si>
  <si>
    <t>Careerline Tech Center PM FFA Chapter</t>
  </si>
  <si>
    <t>Lydia Hilton</t>
  </si>
  <si>
    <t>Caledonia FFA</t>
  </si>
  <si>
    <t>Sam Jones</t>
  </si>
  <si>
    <t>Shannon Rossman</t>
  </si>
  <si>
    <t>Blaine Pish</t>
  </si>
  <si>
    <t>Natalie Boals</t>
  </si>
  <si>
    <t>TBA CTC FFA Chapter</t>
  </si>
  <si>
    <t>William Barnum</t>
  </si>
  <si>
    <t>Summer Mulkey</t>
  </si>
  <si>
    <t>Individual</t>
  </si>
  <si>
    <t>rylee best</t>
  </si>
  <si>
    <t>Newaygo County Career Tech Center</t>
  </si>
  <si>
    <t>Devin Fischer</t>
  </si>
  <si>
    <t>Olivet FFA</t>
  </si>
  <si>
    <t>Kylie Ross</t>
  </si>
  <si>
    <t>Hartley Sovis</t>
  </si>
  <si>
    <t>Genesee Career Institute FFA</t>
  </si>
  <si>
    <t>Jeffrey Lombard</t>
  </si>
  <si>
    <t>Ithaca FFA Team 1</t>
  </si>
  <si>
    <t>Addison Van De Moortel</t>
  </si>
  <si>
    <t>Kylea Braman</t>
  </si>
  <si>
    <t>Mira Warren</t>
  </si>
  <si>
    <t>Lane McDonald</t>
  </si>
  <si>
    <t>Saige Berwald</t>
  </si>
  <si>
    <t>Kelsey Hubach</t>
  </si>
  <si>
    <t>Careerline Tech Center AM FFA chapter</t>
  </si>
  <si>
    <t>Joseph Lauer</t>
  </si>
  <si>
    <t>Saranac FFA 2</t>
  </si>
  <si>
    <t>Savanah Mager</t>
  </si>
  <si>
    <t>Saranac FFA</t>
  </si>
  <si>
    <t>Leah Prince</t>
  </si>
  <si>
    <t>kylie richardson</t>
  </si>
  <si>
    <t>Ithaca FFA Team 2</t>
  </si>
  <si>
    <t>Breonna Becker</t>
  </si>
  <si>
    <t>Grady Andrews</t>
  </si>
  <si>
    <t>Elijah Lauer</t>
  </si>
  <si>
    <t>Emalee Woodard</t>
  </si>
  <si>
    <t>Shelby Bates</t>
  </si>
  <si>
    <t>Emilee Vis</t>
  </si>
  <si>
    <t>Careerline tech center am</t>
  </si>
  <si>
    <t>Lindsey Bond</t>
  </si>
  <si>
    <t>Ryleigh Mauk</t>
  </si>
  <si>
    <t>Dale Roberts</t>
  </si>
  <si>
    <t>Ellie Brower</t>
  </si>
  <si>
    <t>Audrey Lipe</t>
  </si>
  <si>
    <t>Karlee Whitmore</t>
  </si>
  <si>
    <t>Gabrielle Summers</t>
  </si>
  <si>
    <t>charley hickman</t>
  </si>
  <si>
    <t>Savannah Mauk</t>
  </si>
  <si>
    <t>Drop</t>
  </si>
  <si>
    <t>Team Rank</t>
  </si>
  <si>
    <t>Rank</t>
  </si>
  <si>
    <t>Jonesville FFA Individual</t>
  </si>
  <si>
    <t>Total w/out 
reasons</t>
  </si>
  <si>
    <t>Final Team Score</t>
  </si>
  <si>
    <t>Elizabeth Hartmann</t>
  </si>
  <si>
    <t>Amelia Barnum</t>
  </si>
  <si>
    <t>Tyler Elliott</t>
  </si>
  <si>
    <t>Alex Finch</t>
  </si>
  <si>
    <t>Marshall FFA - MS</t>
  </si>
  <si>
    <t>Addison Dahms</t>
  </si>
  <si>
    <t>Saranac FFA 1</t>
  </si>
  <si>
    <t>carson hardy</t>
  </si>
  <si>
    <t>Maycee Reed</t>
  </si>
  <si>
    <t>Addison Elliott</t>
  </si>
  <si>
    <t>Allison Biljum</t>
  </si>
  <si>
    <t>Mylie Wojcik</t>
  </si>
  <si>
    <t>Hailey Day</t>
  </si>
  <si>
    <t>FFA Jr High Teams</t>
  </si>
  <si>
    <t>Final Team Total</t>
  </si>
  <si>
    <t>Total All Team Members</t>
  </si>
  <si>
    <t>Lapeer PM</t>
  </si>
  <si>
    <t>Owen Sheridian</t>
  </si>
  <si>
    <t>Wesley Rogers</t>
  </si>
  <si>
    <t>State Winner (Gold)</t>
  </si>
  <si>
    <t>Alt. State Winner (Silver)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</si>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</sst>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2" fillId="6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2" fillId="5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0" borderId="2" xfId="0" applyFont="1" applyBorder="1"/>
    <xf numFmtId="0" fontId="1" fillId="0" borderId="2" xfId="0" applyFont="1" applyBorder="1"/>
    <xf numFmtId="0" fontId="5" fillId="3" borderId="2" xfId="0" applyFont="1" applyFill="1" applyBorder="1"/>
    <xf numFmtId="0" fontId="5" fillId="4" borderId="2" xfId="0" applyFont="1" applyFill="1" applyBorder="1"/>
    <xf numFmtId="0" fontId="5" fillId="5" borderId="2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/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4" xfId="0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vertic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2" fillId="0" borderId="5" xfId="0" applyFont="1" applyBorder="1"/>
    <xf numFmtId="0" fontId="0" fillId="0" borderId="5" xfId="0" applyBorder="1" applyAlignment="1">
      <alignment horizontal="right"/>
    </xf>
    <xf numFmtId="0" fontId="3" fillId="0" borderId="2" xfId="0" applyFont="1" applyBorder="1"/>
    <xf numFmtId="0" fontId="2" fillId="0" borderId="4" xfId="0" applyFont="1" applyBorder="1"/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/>
    <xf numFmtId="0" fontId="5" fillId="3" borderId="4" xfId="0" applyFont="1" applyFill="1" applyBorder="1"/>
    <xf numFmtId="0" fontId="5" fillId="4" borderId="4" xfId="0" applyFont="1" applyFill="1" applyBorder="1"/>
    <xf numFmtId="0" fontId="5" fillId="5" borderId="4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5" fillId="0" borderId="7" xfId="0" applyFont="1" applyFill="1" applyBorder="1"/>
    <xf numFmtId="0" fontId="5" fillId="0" borderId="6" xfId="0" applyFont="1" applyFill="1" applyBorder="1"/>
    <xf numFmtId="0" fontId="1" fillId="0" borderId="8" xfId="0" applyFont="1" applyFill="1" applyBorder="1"/>
    <xf numFmtId="0" fontId="0" fillId="7" borderId="2" xfId="0" applyFill="1" applyBorder="1"/>
    <xf numFmtId="0" fontId="6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57E4-145E-4798-B61A-8E672F333C1A}">
  <dimension ref="A1:AB55"/>
  <sheetViews>
    <sheetView showGridLines="0" tabSelected="1" workbookViewId="0"/>
  </sheetViews>
  <sheetFormatPr defaultRowHeight="14.4" x14ac:dyDescent="0.3"/>
  <cols>
    <col min="2" max="2" width="23" bestFit="1" customWidth="1"/>
    <col min="3" max="3" width="45" bestFit="1" customWidth="1"/>
    <col min="23" max="23" width="14.33203125" style="6" bestFit="1" customWidth="1"/>
    <col min="24" max="24" width="9.21875" customWidth="1"/>
    <col min="25" max="25" width="9.109375" style="6"/>
    <col min="27" max="27" width="10.5546875" bestFit="1" customWidth="1"/>
  </cols>
  <sheetData>
    <row r="1" spans="1:28" ht="46.8" x14ac:dyDescent="0.3">
      <c r="A1" s="1" t="s">
        <v>74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3" t="s">
        <v>6</v>
      </c>
      <c r="I1" s="3" t="s">
        <v>7</v>
      </c>
      <c r="J1" s="4" t="s">
        <v>3</v>
      </c>
      <c r="K1" s="3" t="s">
        <v>8</v>
      </c>
      <c r="L1" s="3" t="s">
        <v>9</v>
      </c>
      <c r="M1" s="2" t="s">
        <v>5</v>
      </c>
      <c r="N1" s="1" t="s">
        <v>10</v>
      </c>
      <c r="O1" s="4" t="s">
        <v>3</v>
      </c>
      <c r="P1" s="2" t="s">
        <v>5</v>
      </c>
      <c r="Q1" s="3" t="s">
        <v>11</v>
      </c>
      <c r="R1" s="3" t="s">
        <v>12</v>
      </c>
      <c r="S1" s="3" t="s">
        <v>13</v>
      </c>
      <c r="T1" s="4" t="s">
        <v>3</v>
      </c>
      <c r="U1" s="2" t="s">
        <v>14</v>
      </c>
      <c r="V1" s="5" t="s">
        <v>15</v>
      </c>
      <c r="W1" s="3" t="s">
        <v>16</v>
      </c>
      <c r="X1" s="3" t="s">
        <v>93</v>
      </c>
      <c r="Y1" s="1" t="s">
        <v>72</v>
      </c>
      <c r="Z1" s="34" t="s">
        <v>92</v>
      </c>
      <c r="AA1" s="1" t="s">
        <v>73</v>
      </c>
    </row>
    <row r="2" spans="1:28" x14ac:dyDescent="0.3">
      <c r="A2" s="70">
        <v>1</v>
      </c>
      <c r="B2" s="15" t="s">
        <v>25</v>
      </c>
      <c r="C2" s="15" t="s">
        <v>18</v>
      </c>
      <c r="D2" s="15">
        <v>50</v>
      </c>
      <c r="E2" s="15">
        <v>15</v>
      </c>
      <c r="F2" s="15">
        <v>32</v>
      </c>
      <c r="G2" s="16">
        <v>34</v>
      </c>
      <c r="H2" s="15">
        <v>48</v>
      </c>
      <c r="I2" s="15">
        <v>45</v>
      </c>
      <c r="J2" s="17">
        <v>25</v>
      </c>
      <c r="K2" s="15">
        <v>40</v>
      </c>
      <c r="L2" s="15">
        <v>44</v>
      </c>
      <c r="M2" s="16">
        <v>40</v>
      </c>
      <c r="N2" s="15">
        <v>48</v>
      </c>
      <c r="O2" s="17">
        <v>10</v>
      </c>
      <c r="P2" s="16">
        <v>42</v>
      </c>
      <c r="Q2" s="15">
        <v>48</v>
      </c>
      <c r="R2" s="15">
        <v>35</v>
      </c>
      <c r="S2" s="15">
        <v>30</v>
      </c>
      <c r="T2" s="17">
        <v>10</v>
      </c>
      <c r="U2" s="16">
        <f t="shared" ref="U2:U23" si="0">SUM(G2+M2+P2)</f>
        <v>116</v>
      </c>
      <c r="V2" s="18">
        <f>SUM(D2:U2)</f>
        <v>712</v>
      </c>
      <c r="W2" s="14">
        <f>SUM(V2-U2)</f>
        <v>596</v>
      </c>
      <c r="X2" s="15"/>
      <c r="Y2" s="14"/>
      <c r="Z2" s="15"/>
      <c r="AA2" s="15"/>
    </row>
    <row r="3" spans="1:28" x14ac:dyDescent="0.3">
      <c r="A3" s="70"/>
      <c r="B3" s="15" t="s">
        <v>17</v>
      </c>
      <c r="C3" s="15" t="s">
        <v>18</v>
      </c>
      <c r="D3" s="15">
        <v>42</v>
      </c>
      <c r="E3" s="15">
        <v>20</v>
      </c>
      <c r="F3" s="15">
        <v>50</v>
      </c>
      <c r="G3" s="16">
        <v>20</v>
      </c>
      <c r="H3" s="15">
        <v>43</v>
      </c>
      <c r="I3" s="15">
        <v>50</v>
      </c>
      <c r="J3" s="17">
        <v>20</v>
      </c>
      <c r="K3" s="15">
        <v>43</v>
      </c>
      <c r="L3" s="15">
        <v>47</v>
      </c>
      <c r="M3" s="16">
        <v>39</v>
      </c>
      <c r="N3" s="15">
        <v>50</v>
      </c>
      <c r="O3" s="17">
        <v>10</v>
      </c>
      <c r="P3" s="16">
        <v>0</v>
      </c>
      <c r="Q3" s="15">
        <v>48</v>
      </c>
      <c r="R3" s="15">
        <v>39</v>
      </c>
      <c r="S3" s="15">
        <v>48</v>
      </c>
      <c r="T3" s="17">
        <v>25</v>
      </c>
      <c r="U3" s="16">
        <f t="shared" si="0"/>
        <v>59</v>
      </c>
      <c r="V3" s="18">
        <f t="shared" ref="V3:V4" si="1">SUM(D3:U3)</f>
        <v>653</v>
      </c>
      <c r="W3" s="14">
        <f t="shared" ref="W3:W43" si="2">SUM(V3-U3)</f>
        <v>594</v>
      </c>
      <c r="X3" s="15"/>
      <c r="Y3" s="14"/>
      <c r="Z3" s="15"/>
      <c r="AA3" s="28"/>
    </row>
    <row r="4" spans="1:28" x14ac:dyDescent="0.3">
      <c r="A4" s="70"/>
      <c r="B4" s="15" t="s">
        <v>27</v>
      </c>
      <c r="C4" s="15" t="s">
        <v>18</v>
      </c>
      <c r="D4" s="15">
        <v>34</v>
      </c>
      <c r="E4" s="15">
        <v>10</v>
      </c>
      <c r="F4" s="15">
        <v>31</v>
      </c>
      <c r="G4" s="16">
        <v>25</v>
      </c>
      <c r="H4" s="15">
        <v>45</v>
      </c>
      <c r="I4" s="15">
        <v>47</v>
      </c>
      <c r="J4" s="17">
        <v>15</v>
      </c>
      <c r="K4" s="15">
        <v>48</v>
      </c>
      <c r="L4" s="15">
        <v>44</v>
      </c>
      <c r="M4" s="16">
        <v>30</v>
      </c>
      <c r="N4" s="15">
        <v>48</v>
      </c>
      <c r="O4" s="17">
        <v>10</v>
      </c>
      <c r="P4" s="16">
        <v>38</v>
      </c>
      <c r="Q4" s="15">
        <v>31</v>
      </c>
      <c r="R4" s="15">
        <v>48</v>
      </c>
      <c r="S4" s="15">
        <v>48</v>
      </c>
      <c r="T4" s="17">
        <v>15</v>
      </c>
      <c r="U4" s="16">
        <f t="shared" si="0"/>
        <v>93</v>
      </c>
      <c r="V4" s="18">
        <f t="shared" si="1"/>
        <v>660</v>
      </c>
      <c r="W4" s="14">
        <f t="shared" si="2"/>
        <v>567</v>
      </c>
      <c r="X4" s="15">
        <f>SUM(V2:V4)</f>
        <v>2025</v>
      </c>
      <c r="Y4" s="14">
        <v>0</v>
      </c>
      <c r="Z4" s="15">
        <f>SUM(X4-Y47)</f>
        <v>2025</v>
      </c>
      <c r="AA4" s="28">
        <v>1</v>
      </c>
      <c r="AB4" t="s">
        <v>97</v>
      </c>
    </row>
    <row r="5" spans="1:28" s="10" customFormat="1" x14ac:dyDescent="0.3">
      <c r="A5" s="13"/>
      <c r="W5" s="11"/>
      <c r="Y5" s="11"/>
      <c r="Z5" s="12"/>
      <c r="AA5" s="13"/>
    </row>
    <row r="6" spans="1:28" x14ac:dyDescent="0.3">
      <c r="A6" s="71">
        <v>2</v>
      </c>
      <c r="B6" s="15" t="s">
        <v>21</v>
      </c>
      <c r="C6" s="15" t="s">
        <v>22</v>
      </c>
      <c r="D6" s="15">
        <v>43</v>
      </c>
      <c r="E6" s="15">
        <v>20</v>
      </c>
      <c r="F6" s="15">
        <v>17</v>
      </c>
      <c r="G6" s="16">
        <v>32</v>
      </c>
      <c r="H6" s="15">
        <v>31</v>
      </c>
      <c r="I6" s="15">
        <v>50</v>
      </c>
      <c r="J6" s="17">
        <v>25</v>
      </c>
      <c r="K6" s="15">
        <v>50</v>
      </c>
      <c r="L6" s="15">
        <v>47</v>
      </c>
      <c r="M6" s="16">
        <v>36</v>
      </c>
      <c r="N6" s="15">
        <v>46</v>
      </c>
      <c r="O6" s="17">
        <v>10</v>
      </c>
      <c r="P6" s="16">
        <v>41</v>
      </c>
      <c r="Q6" s="15">
        <v>47</v>
      </c>
      <c r="R6" s="15">
        <v>47</v>
      </c>
      <c r="S6" s="15">
        <v>48</v>
      </c>
      <c r="T6" s="17">
        <v>20</v>
      </c>
      <c r="U6" s="16">
        <f>SUM(G6+M6+P6)</f>
        <v>109</v>
      </c>
      <c r="V6" s="18">
        <f>SUM(D6:U6)</f>
        <v>719</v>
      </c>
      <c r="W6" s="14">
        <f>SUM(V6-U6)</f>
        <v>610</v>
      </c>
      <c r="X6" s="15"/>
      <c r="Y6" s="14"/>
      <c r="Z6" s="15"/>
      <c r="AA6" s="29"/>
    </row>
    <row r="7" spans="1:28" x14ac:dyDescent="0.3">
      <c r="A7" s="71"/>
      <c r="B7" s="15" t="s">
        <v>53</v>
      </c>
      <c r="C7" s="15" t="s">
        <v>22</v>
      </c>
      <c r="D7" s="15">
        <v>48</v>
      </c>
      <c r="E7" s="15">
        <v>20</v>
      </c>
      <c r="F7" s="15">
        <v>21</v>
      </c>
      <c r="G7" s="16">
        <v>33</v>
      </c>
      <c r="H7" s="15">
        <v>23</v>
      </c>
      <c r="I7" s="15">
        <v>45</v>
      </c>
      <c r="J7" s="17">
        <v>15</v>
      </c>
      <c r="K7" s="15">
        <v>40</v>
      </c>
      <c r="L7" s="15">
        <v>26</v>
      </c>
      <c r="M7" s="16">
        <v>31</v>
      </c>
      <c r="N7" s="15">
        <v>42</v>
      </c>
      <c r="O7" s="17">
        <v>5</v>
      </c>
      <c r="P7" s="16">
        <v>38</v>
      </c>
      <c r="Q7" s="15">
        <v>30</v>
      </c>
      <c r="R7" s="15">
        <v>20</v>
      </c>
      <c r="S7" s="15">
        <v>46</v>
      </c>
      <c r="T7" s="17">
        <v>20</v>
      </c>
      <c r="U7" s="16">
        <f>SUM(G7+M7+P7)</f>
        <v>102</v>
      </c>
      <c r="V7" s="18">
        <f t="shared" ref="V7:V8" si="3">SUM(D7:U7)</f>
        <v>605</v>
      </c>
      <c r="W7" s="14">
        <f>SUM(V7-U7)</f>
        <v>503</v>
      </c>
      <c r="X7" s="15"/>
      <c r="Y7" s="14"/>
      <c r="Z7" s="15"/>
      <c r="AA7" s="29"/>
    </row>
    <row r="8" spans="1:28" x14ac:dyDescent="0.3">
      <c r="A8" s="71"/>
      <c r="B8" s="15" t="s">
        <v>66</v>
      </c>
      <c r="C8" s="15" t="s">
        <v>22</v>
      </c>
      <c r="D8" s="15">
        <v>24</v>
      </c>
      <c r="E8" s="15">
        <v>10</v>
      </c>
      <c r="F8" s="15">
        <v>36</v>
      </c>
      <c r="G8" s="16">
        <v>25</v>
      </c>
      <c r="H8" s="15">
        <v>32</v>
      </c>
      <c r="I8" s="15">
        <v>48</v>
      </c>
      <c r="J8" s="17">
        <v>10</v>
      </c>
      <c r="K8" s="15">
        <v>40</v>
      </c>
      <c r="L8" s="15">
        <v>26</v>
      </c>
      <c r="M8" s="16">
        <v>30</v>
      </c>
      <c r="N8" s="15">
        <v>48</v>
      </c>
      <c r="O8" s="17">
        <v>10</v>
      </c>
      <c r="P8" s="16">
        <v>36</v>
      </c>
      <c r="Q8" s="15">
        <v>32</v>
      </c>
      <c r="R8" s="15">
        <v>31</v>
      </c>
      <c r="S8" s="15">
        <v>24</v>
      </c>
      <c r="T8" s="17">
        <v>5</v>
      </c>
      <c r="U8" s="16">
        <f>SUM(G8+M8+P8)</f>
        <v>91</v>
      </c>
      <c r="V8" s="18">
        <f t="shared" si="3"/>
        <v>558</v>
      </c>
      <c r="W8" s="14">
        <f>SUM(V8-U8)</f>
        <v>467</v>
      </c>
      <c r="X8" s="15">
        <f>SUM(V6:V8)</f>
        <v>1882</v>
      </c>
      <c r="Y8" s="14">
        <v>0</v>
      </c>
      <c r="Z8" s="15">
        <f>SUM(X8-Y8)</f>
        <v>1882</v>
      </c>
      <c r="AA8" s="51">
        <v>2</v>
      </c>
      <c r="AB8" t="s">
        <v>98</v>
      </c>
    </row>
    <row r="9" spans="1:28" s="7" customFormat="1" x14ac:dyDescent="0.3">
      <c r="A9" s="30"/>
      <c r="W9" s="8"/>
      <c r="Y9" s="8"/>
      <c r="AA9" s="9"/>
    </row>
    <row r="10" spans="1:28" x14ac:dyDescent="0.3">
      <c r="A10" s="69">
        <v>3</v>
      </c>
      <c r="B10" s="15" t="s">
        <v>33</v>
      </c>
      <c r="C10" s="15" t="s">
        <v>34</v>
      </c>
      <c r="D10" s="15">
        <v>47</v>
      </c>
      <c r="E10" s="15">
        <v>15</v>
      </c>
      <c r="F10" s="15">
        <v>25</v>
      </c>
      <c r="G10" s="16">
        <v>20</v>
      </c>
      <c r="H10" s="15">
        <v>31</v>
      </c>
      <c r="I10" s="15">
        <v>48</v>
      </c>
      <c r="J10" s="17">
        <v>20</v>
      </c>
      <c r="K10" s="15">
        <v>40</v>
      </c>
      <c r="L10" s="15">
        <v>44</v>
      </c>
      <c r="M10" s="16">
        <v>23</v>
      </c>
      <c r="N10" s="15">
        <v>18</v>
      </c>
      <c r="O10" s="17">
        <v>15</v>
      </c>
      <c r="P10" s="16">
        <v>30</v>
      </c>
      <c r="Q10" s="15">
        <v>47</v>
      </c>
      <c r="R10" s="15">
        <v>47</v>
      </c>
      <c r="S10" s="15">
        <v>48</v>
      </c>
      <c r="T10" s="17">
        <v>20</v>
      </c>
      <c r="U10" s="16">
        <f>SUM(G10+M10+P10)</f>
        <v>73</v>
      </c>
      <c r="V10" s="18">
        <f>SUM(D10:U10)</f>
        <v>611</v>
      </c>
      <c r="W10" s="14">
        <f>SUM(V10-U10)</f>
        <v>538</v>
      </c>
      <c r="X10" s="15"/>
      <c r="Y10" s="14"/>
      <c r="Z10" s="15"/>
      <c r="AA10" s="15"/>
    </row>
    <row r="11" spans="1:28" x14ac:dyDescent="0.3">
      <c r="A11" s="69"/>
      <c r="B11" s="15" t="s">
        <v>37</v>
      </c>
      <c r="C11" s="15" t="s">
        <v>34</v>
      </c>
      <c r="D11" s="15">
        <v>43</v>
      </c>
      <c r="E11" s="15">
        <v>10</v>
      </c>
      <c r="F11" s="15">
        <v>23</v>
      </c>
      <c r="G11" s="16">
        <v>30</v>
      </c>
      <c r="H11" s="15">
        <v>42</v>
      </c>
      <c r="I11" s="15">
        <v>47</v>
      </c>
      <c r="J11" s="17">
        <v>15</v>
      </c>
      <c r="K11" s="15">
        <v>40</v>
      </c>
      <c r="L11" s="15">
        <v>41</v>
      </c>
      <c r="M11" s="16">
        <v>30</v>
      </c>
      <c r="N11" s="15">
        <v>46</v>
      </c>
      <c r="O11" s="17">
        <v>10</v>
      </c>
      <c r="P11" s="16">
        <v>38</v>
      </c>
      <c r="Q11" s="15">
        <v>37</v>
      </c>
      <c r="R11" s="15">
        <v>28</v>
      </c>
      <c r="S11" s="15">
        <v>42</v>
      </c>
      <c r="T11" s="17">
        <v>15</v>
      </c>
      <c r="U11" s="16">
        <f>SUM(G11+M11+P11)</f>
        <v>98</v>
      </c>
      <c r="V11" s="18">
        <f>SUM(D11:U11)</f>
        <v>635</v>
      </c>
      <c r="W11" s="14">
        <f>SUM(V11-U11)</f>
        <v>537</v>
      </c>
      <c r="X11" s="15"/>
      <c r="Y11" s="14"/>
      <c r="Z11" s="15"/>
      <c r="AA11" s="28"/>
    </row>
    <row r="12" spans="1:28" x14ac:dyDescent="0.3">
      <c r="A12" s="69"/>
      <c r="B12" s="15" t="s">
        <v>46</v>
      </c>
      <c r="C12" s="15" t="s">
        <v>34</v>
      </c>
      <c r="D12" s="15">
        <v>21</v>
      </c>
      <c r="E12" s="15">
        <v>10</v>
      </c>
      <c r="F12" s="15">
        <v>43</v>
      </c>
      <c r="G12" s="16">
        <v>30</v>
      </c>
      <c r="H12" s="15">
        <v>43</v>
      </c>
      <c r="I12" s="15">
        <v>36</v>
      </c>
      <c r="J12" s="17">
        <v>10</v>
      </c>
      <c r="K12" s="15">
        <v>45</v>
      </c>
      <c r="L12" s="15">
        <v>47</v>
      </c>
      <c r="M12" s="16">
        <v>33</v>
      </c>
      <c r="N12" s="15">
        <v>31</v>
      </c>
      <c r="O12" s="17">
        <v>10</v>
      </c>
      <c r="P12" s="16">
        <v>35</v>
      </c>
      <c r="Q12" s="15">
        <v>30</v>
      </c>
      <c r="R12" s="15">
        <v>37</v>
      </c>
      <c r="S12" s="15">
        <v>38</v>
      </c>
      <c r="T12" s="17">
        <v>15</v>
      </c>
      <c r="U12" s="16">
        <f>SUM(G12+M12+P12)</f>
        <v>98</v>
      </c>
      <c r="V12" s="18">
        <f>SUM(D12:U12)</f>
        <v>612</v>
      </c>
      <c r="W12" s="14">
        <f>SUM(V12-U12)</f>
        <v>514</v>
      </c>
      <c r="X12" s="15"/>
      <c r="Y12" s="14"/>
      <c r="Z12" s="15"/>
      <c r="AA12" s="28"/>
    </row>
    <row r="13" spans="1:28" x14ac:dyDescent="0.3">
      <c r="A13" s="69"/>
      <c r="B13" s="15" t="s">
        <v>60</v>
      </c>
      <c r="C13" s="15" t="s">
        <v>34</v>
      </c>
      <c r="D13" s="15">
        <v>29</v>
      </c>
      <c r="E13" s="15">
        <v>10</v>
      </c>
      <c r="F13" s="15">
        <v>23</v>
      </c>
      <c r="G13" s="16">
        <v>15</v>
      </c>
      <c r="H13" s="15">
        <v>48</v>
      </c>
      <c r="I13" s="15">
        <v>36</v>
      </c>
      <c r="J13" s="17">
        <v>20</v>
      </c>
      <c r="K13" s="15">
        <v>43</v>
      </c>
      <c r="L13" s="15">
        <v>20</v>
      </c>
      <c r="M13" s="16">
        <v>23</v>
      </c>
      <c r="N13" s="15">
        <v>36</v>
      </c>
      <c r="O13" s="17">
        <v>5</v>
      </c>
      <c r="P13" s="16">
        <v>30</v>
      </c>
      <c r="Q13" s="15">
        <v>30</v>
      </c>
      <c r="R13" s="15">
        <v>29</v>
      </c>
      <c r="S13" s="15">
        <v>48</v>
      </c>
      <c r="T13" s="17">
        <v>10</v>
      </c>
      <c r="U13" s="16">
        <f>SUM(G13+M13+P13)</f>
        <v>68</v>
      </c>
      <c r="V13" s="18">
        <f>SUM(D13:U13)</f>
        <v>523</v>
      </c>
      <c r="W13" s="14">
        <f>SUM(V13-U13)</f>
        <v>455</v>
      </c>
      <c r="X13" s="15">
        <f>SUM(V10:V13)</f>
        <v>2381</v>
      </c>
      <c r="Y13" s="14">
        <v>523</v>
      </c>
      <c r="Z13" s="15">
        <f>SUM(X13-Y13)</f>
        <v>1858</v>
      </c>
      <c r="AA13" s="29">
        <v>3</v>
      </c>
      <c r="AB13" t="s">
        <v>99</v>
      </c>
    </row>
    <row r="14" spans="1:28" x14ac:dyDescent="0.3">
      <c r="A14" s="55"/>
    </row>
    <row r="15" spans="1:28" x14ac:dyDescent="0.3">
      <c r="A15" s="68">
        <v>4</v>
      </c>
      <c r="B15" s="15" t="s">
        <v>42</v>
      </c>
      <c r="C15" s="15" t="s">
        <v>36</v>
      </c>
      <c r="D15" s="15">
        <v>29</v>
      </c>
      <c r="E15" s="15">
        <v>15</v>
      </c>
      <c r="F15" s="15">
        <v>25</v>
      </c>
      <c r="G15" s="16">
        <v>25</v>
      </c>
      <c r="H15" s="15">
        <v>25</v>
      </c>
      <c r="I15" s="15">
        <v>45</v>
      </c>
      <c r="J15" s="17">
        <v>15</v>
      </c>
      <c r="K15" s="15">
        <v>48</v>
      </c>
      <c r="L15" s="15">
        <v>47</v>
      </c>
      <c r="M15" s="16">
        <v>38</v>
      </c>
      <c r="N15" s="15">
        <v>38</v>
      </c>
      <c r="O15" s="17">
        <v>15</v>
      </c>
      <c r="P15" s="16">
        <v>38</v>
      </c>
      <c r="Q15" s="15">
        <v>50</v>
      </c>
      <c r="R15" s="15">
        <v>30</v>
      </c>
      <c r="S15" s="15">
        <v>32</v>
      </c>
      <c r="T15" s="17">
        <v>20</v>
      </c>
      <c r="U15" s="16">
        <f>SUM(G15+M15+P15)</f>
        <v>101</v>
      </c>
      <c r="V15" s="18">
        <f>SUM(D15:U15)</f>
        <v>636</v>
      </c>
      <c r="W15" s="14">
        <f>SUM(V15-U15)</f>
        <v>535</v>
      </c>
      <c r="X15" s="15"/>
      <c r="Y15" s="14"/>
      <c r="Z15" s="15"/>
      <c r="AA15" s="29"/>
    </row>
    <row r="16" spans="1:28" x14ac:dyDescent="0.3">
      <c r="A16" s="68"/>
      <c r="B16" s="15" t="s">
        <v>35</v>
      </c>
      <c r="C16" s="15" t="s">
        <v>36</v>
      </c>
      <c r="D16" s="15">
        <v>47</v>
      </c>
      <c r="E16" s="15">
        <v>5</v>
      </c>
      <c r="F16" s="15">
        <v>32</v>
      </c>
      <c r="G16" s="16">
        <v>27</v>
      </c>
      <c r="H16" s="15">
        <v>32</v>
      </c>
      <c r="I16" s="15">
        <v>47</v>
      </c>
      <c r="J16" s="17">
        <v>10</v>
      </c>
      <c r="K16" s="15">
        <v>47</v>
      </c>
      <c r="L16" s="15">
        <v>35</v>
      </c>
      <c r="M16" s="16">
        <v>29</v>
      </c>
      <c r="N16" s="15">
        <v>46</v>
      </c>
      <c r="O16" s="17">
        <v>10</v>
      </c>
      <c r="P16" s="16">
        <v>32</v>
      </c>
      <c r="Q16" s="15">
        <v>40</v>
      </c>
      <c r="R16" s="15">
        <v>35</v>
      </c>
      <c r="S16" s="15">
        <v>42</v>
      </c>
      <c r="T16" s="17">
        <v>15</v>
      </c>
      <c r="U16" s="16">
        <f>SUM(G16+M16+P16)</f>
        <v>88</v>
      </c>
      <c r="V16" s="18">
        <f>SUM(D16:U16)</f>
        <v>619</v>
      </c>
      <c r="W16" s="14">
        <f>SUM(V16-U16)</f>
        <v>531</v>
      </c>
      <c r="X16" s="15"/>
      <c r="Y16" s="14"/>
      <c r="Z16" s="15"/>
      <c r="AA16" s="29"/>
    </row>
    <row r="17" spans="1:27" x14ac:dyDescent="0.3">
      <c r="A17" s="68"/>
      <c r="B17" s="15" t="s">
        <v>64</v>
      </c>
      <c r="C17" s="15" t="s">
        <v>36</v>
      </c>
      <c r="D17" s="15">
        <v>33</v>
      </c>
      <c r="E17" s="15">
        <v>0</v>
      </c>
      <c r="F17" s="15">
        <v>21</v>
      </c>
      <c r="G17" s="16">
        <v>25</v>
      </c>
      <c r="H17" s="15">
        <v>31</v>
      </c>
      <c r="I17" s="15">
        <v>45</v>
      </c>
      <c r="J17" s="17">
        <v>15</v>
      </c>
      <c r="K17" s="15">
        <v>38</v>
      </c>
      <c r="L17" s="15">
        <v>44</v>
      </c>
      <c r="M17" s="16">
        <v>33</v>
      </c>
      <c r="N17" s="15">
        <v>38</v>
      </c>
      <c r="O17" s="17">
        <v>10</v>
      </c>
      <c r="P17" s="16">
        <v>41</v>
      </c>
      <c r="Q17" s="15">
        <v>37</v>
      </c>
      <c r="R17" s="15">
        <v>35</v>
      </c>
      <c r="S17" s="15">
        <v>30</v>
      </c>
      <c r="T17" s="17">
        <v>5</v>
      </c>
      <c r="U17" s="16">
        <f>SUM(G17+M17+P17)</f>
        <v>99</v>
      </c>
      <c r="V17" s="18">
        <f>SUM(D17:U17)</f>
        <v>580</v>
      </c>
      <c r="W17" s="14">
        <f>SUM(V17-U17)</f>
        <v>481</v>
      </c>
      <c r="X17" s="15"/>
      <c r="Y17" s="14"/>
      <c r="Z17" s="15"/>
      <c r="AA17" s="29"/>
    </row>
    <row r="18" spans="1:27" x14ac:dyDescent="0.3">
      <c r="A18" s="68"/>
      <c r="B18" s="15" t="s">
        <v>71</v>
      </c>
      <c r="C18" s="15" t="s">
        <v>36</v>
      </c>
      <c r="D18" s="15">
        <v>40</v>
      </c>
      <c r="E18" s="15">
        <v>15</v>
      </c>
      <c r="F18" s="15">
        <v>40</v>
      </c>
      <c r="G18" s="16">
        <v>0</v>
      </c>
      <c r="H18" s="15"/>
      <c r="I18" s="15"/>
      <c r="J18" s="17"/>
      <c r="K18" s="15"/>
      <c r="L18" s="15"/>
      <c r="M18" s="16"/>
      <c r="N18" s="15"/>
      <c r="O18" s="17"/>
      <c r="P18" s="16"/>
      <c r="Q18" s="15"/>
      <c r="R18" s="15"/>
      <c r="S18" s="15"/>
      <c r="T18" s="17"/>
      <c r="U18" s="16">
        <f>SUM(G18+M18+P18)</f>
        <v>0</v>
      </c>
      <c r="V18" s="18">
        <f>SUM(D18:U18)</f>
        <v>95</v>
      </c>
      <c r="W18" s="14">
        <f>SUM(V18-U18)</f>
        <v>95</v>
      </c>
      <c r="X18" s="15">
        <f>SUM(V15:V18)</f>
        <v>1930</v>
      </c>
      <c r="Y18" s="14">
        <v>95</v>
      </c>
      <c r="Z18" s="15">
        <f>SUM(X18-Y18)</f>
        <v>1835</v>
      </c>
      <c r="AA18" s="29">
        <v>4</v>
      </c>
    </row>
    <row r="19" spans="1:27" s="7" customFormat="1" x14ac:dyDescent="0.3">
      <c r="A19" s="31"/>
      <c r="W19" s="8"/>
      <c r="Y19" s="8"/>
      <c r="AA19" s="9"/>
    </row>
    <row r="20" spans="1:27" x14ac:dyDescent="0.3">
      <c r="A20" s="68">
        <v>5</v>
      </c>
      <c r="B20" s="15" t="s">
        <v>38</v>
      </c>
      <c r="C20" s="15" t="s">
        <v>39</v>
      </c>
      <c r="D20" s="15">
        <v>47</v>
      </c>
      <c r="E20" s="15">
        <v>5</v>
      </c>
      <c r="F20" s="15">
        <v>43</v>
      </c>
      <c r="G20" s="16">
        <v>25</v>
      </c>
      <c r="H20" s="15">
        <v>32</v>
      </c>
      <c r="I20" s="15">
        <v>41</v>
      </c>
      <c r="J20" s="17">
        <v>10</v>
      </c>
      <c r="K20" s="15">
        <v>42</v>
      </c>
      <c r="L20" s="15">
        <v>44</v>
      </c>
      <c r="M20" s="16">
        <v>33</v>
      </c>
      <c r="N20" s="15">
        <v>50</v>
      </c>
      <c r="O20" s="17">
        <v>10</v>
      </c>
      <c r="P20" s="16">
        <v>34</v>
      </c>
      <c r="Q20" s="15">
        <v>38</v>
      </c>
      <c r="R20" s="15">
        <v>47</v>
      </c>
      <c r="S20" s="15">
        <v>30</v>
      </c>
      <c r="T20" s="17">
        <v>0</v>
      </c>
      <c r="U20" s="16">
        <f t="shared" si="0"/>
        <v>92</v>
      </c>
      <c r="V20" s="18">
        <f>SUM(D20:U20)</f>
        <v>623</v>
      </c>
      <c r="W20" s="14">
        <f t="shared" si="2"/>
        <v>531</v>
      </c>
      <c r="X20" s="15"/>
      <c r="Y20" s="14"/>
      <c r="Z20" s="15"/>
      <c r="AA20" s="29"/>
    </row>
    <row r="21" spans="1:27" x14ac:dyDescent="0.3">
      <c r="A21" s="68"/>
      <c r="B21" s="15" t="s">
        <v>65</v>
      </c>
      <c r="C21" s="15" t="s">
        <v>39</v>
      </c>
      <c r="D21" s="15">
        <v>47</v>
      </c>
      <c r="E21" s="15">
        <v>10</v>
      </c>
      <c r="F21" s="15">
        <v>31</v>
      </c>
      <c r="G21" s="16">
        <v>0</v>
      </c>
      <c r="H21" s="15">
        <v>21</v>
      </c>
      <c r="I21" s="15">
        <v>41</v>
      </c>
      <c r="J21" s="17">
        <v>15</v>
      </c>
      <c r="K21" s="15">
        <v>42</v>
      </c>
      <c r="L21" s="15">
        <v>44</v>
      </c>
      <c r="M21" s="16">
        <v>0</v>
      </c>
      <c r="N21" s="15">
        <v>27</v>
      </c>
      <c r="O21" s="17">
        <v>5</v>
      </c>
      <c r="P21" s="16">
        <v>0</v>
      </c>
      <c r="Q21" s="15">
        <v>35</v>
      </c>
      <c r="R21" s="15">
        <v>20</v>
      </c>
      <c r="S21" s="15">
        <v>32</v>
      </c>
      <c r="T21" s="17">
        <v>10</v>
      </c>
      <c r="U21" s="16">
        <f t="shared" si="0"/>
        <v>0</v>
      </c>
      <c r="V21" s="18">
        <f t="shared" ref="V21:V23" si="4">SUM(D21:U21)</f>
        <v>380</v>
      </c>
      <c r="W21" s="14">
        <f t="shared" si="2"/>
        <v>380</v>
      </c>
      <c r="X21" s="15"/>
      <c r="Y21" s="14"/>
      <c r="Z21" s="15"/>
      <c r="AA21" s="29"/>
    </row>
    <row r="22" spans="1:27" x14ac:dyDescent="0.3">
      <c r="A22" s="68"/>
      <c r="B22" s="15" t="s">
        <v>69</v>
      </c>
      <c r="C22" s="15" t="s">
        <v>39</v>
      </c>
      <c r="D22" s="15">
        <v>42</v>
      </c>
      <c r="E22" s="15">
        <v>5</v>
      </c>
      <c r="F22" s="15">
        <v>15</v>
      </c>
      <c r="G22" s="16">
        <v>0</v>
      </c>
      <c r="H22" s="15">
        <v>38</v>
      </c>
      <c r="I22" s="15">
        <v>15</v>
      </c>
      <c r="J22" s="17">
        <v>10</v>
      </c>
      <c r="K22" s="15">
        <v>28</v>
      </c>
      <c r="L22" s="15">
        <v>20</v>
      </c>
      <c r="M22" s="16">
        <v>0</v>
      </c>
      <c r="N22" s="15">
        <v>27</v>
      </c>
      <c r="O22" s="17">
        <v>10</v>
      </c>
      <c r="P22" s="16">
        <v>0</v>
      </c>
      <c r="Q22" s="15">
        <v>47</v>
      </c>
      <c r="R22" s="15">
        <v>36</v>
      </c>
      <c r="S22" s="15">
        <v>30</v>
      </c>
      <c r="T22" s="17">
        <v>5</v>
      </c>
      <c r="U22" s="16">
        <f t="shared" si="0"/>
        <v>0</v>
      </c>
      <c r="V22" s="18">
        <f t="shared" si="4"/>
        <v>328</v>
      </c>
      <c r="W22" s="14">
        <f t="shared" si="2"/>
        <v>328</v>
      </c>
      <c r="X22" s="15"/>
      <c r="Y22" s="14"/>
      <c r="Z22" s="15"/>
      <c r="AA22" s="29"/>
    </row>
    <row r="23" spans="1:27" x14ac:dyDescent="0.3">
      <c r="A23" s="68"/>
      <c r="B23" s="15" t="s">
        <v>67</v>
      </c>
      <c r="C23" s="15" t="s">
        <v>39</v>
      </c>
      <c r="D23" s="15">
        <v>40</v>
      </c>
      <c r="E23" s="15">
        <v>0</v>
      </c>
      <c r="F23" s="15">
        <v>15</v>
      </c>
      <c r="G23" s="16">
        <v>20</v>
      </c>
      <c r="H23" s="15">
        <v>31</v>
      </c>
      <c r="I23" s="15">
        <v>36</v>
      </c>
      <c r="J23" s="17">
        <v>15</v>
      </c>
      <c r="K23" s="15">
        <v>25</v>
      </c>
      <c r="L23" s="15">
        <v>47</v>
      </c>
      <c r="M23" s="16">
        <v>30</v>
      </c>
      <c r="N23" s="15">
        <v>27</v>
      </c>
      <c r="O23" s="17">
        <v>5</v>
      </c>
      <c r="P23" s="16">
        <v>35</v>
      </c>
      <c r="Q23" s="15">
        <v>43</v>
      </c>
      <c r="R23" s="15">
        <v>30</v>
      </c>
      <c r="S23" s="15">
        <v>30</v>
      </c>
      <c r="T23" s="17">
        <v>15</v>
      </c>
      <c r="U23" s="16">
        <f t="shared" si="0"/>
        <v>85</v>
      </c>
      <c r="V23" s="18">
        <f t="shared" si="4"/>
        <v>529</v>
      </c>
      <c r="W23" s="14">
        <f t="shared" si="2"/>
        <v>444</v>
      </c>
      <c r="X23" s="15">
        <f>SUM(V20:V23)</f>
        <v>1860</v>
      </c>
      <c r="Y23" s="14">
        <v>328</v>
      </c>
      <c r="Z23" s="15">
        <f>SUM(X23-Y23)</f>
        <v>1532</v>
      </c>
      <c r="AA23" s="29">
        <v>5</v>
      </c>
    </row>
    <row r="24" spans="1:27" s="7" customFormat="1" x14ac:dyDescent="0.3">
      <c r="A24" s="31"/>
      <c r="W24" s="8"/>
      <c r="Y24" s="8"/>
      <c r="AA24" s="9"/>
    </row>
    <row r="25" spans="1:27" x14ac:dyDescent="0.3">
      <c r="A25" s="68">
        <v>6</v>
      </c>
      <c r="B25" s="15" t="s">
        <v>61</v>
      </c>
      <c r="C25" s="15" t="s">
        <v>62</v>
      </c>
      <c r="D25" s="15">
        <v>50</v>
      </c>
      <c r="E25" s="15">
        <v>5</v>
      </c>
      <c r="F25" s="15">
        <v>15</v>
      </c>
      <c r="G25" s="16">
        <v>0</v>
      </c>
      <c r="H25" s="15">
        <v>46</v>
      </c>
      <c r="I25" s="15">
        <v>50</v>
      </c>
      <c r="J25" s="17">
        <v>10</v>
      </c>
      <c r="K25" s="15">
        <v>30</v>
      </c>
      <c r="L25" s="15">
        <v>47</v>
      </c>
      <c r="M25" s="16">
        <v>0</v>
      </c>
      <c r="N25" s="15">
        <v>31</v>
      </c>
      <c r="O25" s="17">
        <v>10</v>
      </c>
      <c r="P25" s="16">
        <v>0</v>
      </c>
      <c r="Q25" s="15">
        <v>32</v>
      </c>
      <c r="R25" s="15">
        <v>30</v>
      </c>
      <c r="S25" s="15">
        <v>26</v>
      </c>
      <c r="T25" s="17">
        <v>5</v>
      </c>
      <c r="U25" s="16">
        <f>SUM(G25+M25+P25)</f>
        <v>0</v>
      </c>
      <c r="V25" s="18">
        <f>SUM(D25:U25)</f>
        <v>387</v>
      </c>
      <c r="W25" s="14">
        <f>SUM(V25-U25)</f>
        <v>387</v>
      </c>
      <c r="X25" s="15"/>
      <c r="Y25" s="14"/>
      <c r="Z25" s="15"/>
      <c r="AA25" s="29"/>
    </row>
    <row r="26" spans="1:27" x14ac:dyDescent="0.3">
      <c r="A26" s="68"/>
      <c r="B26" s="15" t="s">
        <v>47</v>
      </c>
      <c r="C26" s="15" t="s">
        <v>48</v>
      </c>
      <c r="D26" s="15">
        <v>23</v>
      </c>
      <c r="E26" s="15">
        <v>10</v>
      </c>
      <c r="F26" s="15">
        <v>50</v>
      </c>
      <c r="G26" s="16">
        <v>25</v>
      </c>
      <c r="H26" s="15">
        <v>31</v>
      </c>
      <c r="I26" s="15">
        <v>20</v>
      </c>
      <c r="J26" s="17">
        <v>15</v>
      </c>
      <c r="K26" s="15">
        <v>30</v>
      </c>
      <c r="L26" s="15">
        <v>50</v>
      </c>
      <c r="M26" s="16">
        <v>38</v>
      </c>
      <c r="N26" s="15">
        <v>15</v>
      </c>
      <c r="O26" s="17">
        <v>15</v>
      </c>
      <c r="P26" s="16">
        <v>33</v>
      </c>
      <c r="Q26" s="15">
        <v>47</v>
      </c>
      <c r="R26" s="15">
        <v>45</v>
      </c>
      <c r="S26" s="15">
        <v>46</v>
      </c>
      <c r="T26" s="17">
        <v>15</v>
      </c>
      <c r="U26" s="16">
        <f>SUM(G26+M26+P26)</f>
        <v>96</v>
      </c>
      <c r="V26" s="18">
        <f t="shared" ref="V26:V27" si="5">SUM(D26:U26)</f>
        <v>604</v>
      </c>
      <c r="W26" s="14">
        <f>SUM(V26-U26)</f>
        <v>508</v>
      </c>
      <c r="X26" s="15"/>
      <c r="Y26" s="14"/>
      <c r="Z26" s="15"/>
      <c r="AA26" s="29"/>
    </row>
    <row r="27" spans="1:27" x14ac:dyDescent="0.3">
      <c r="A27" s="68"/>
      <c r="B27" s="35" t="s">
        <v>70</v>
      </c>
      <c r="C27" s="35" t="s">
        <v>48</v>
      </c>
      <c r="D27" s="35">
        <v>43</v>
      </c>
      <c r="E27" s="35">
        <v>5</v>
      </c>
      <c r="F27" s="35">
        <v>23</v>
      </c>
      <c r="G27" s="36">
        <v>0</v>
      </c>
      <c r="H27" s="35">
        <v>18</v>
      </c>
      <c r="I27" s="35">
        <v>34</v>
      </c>
      <c r="J27" s="37">
        <v>10</v>
      </c>
      <c r="K27" s="35">
        <v>50</v>
      </c>
      <c r="L27" s="35">
        <v>35</v>
      </c>
      <c r="M27" s="36">
        <v>0</v>
      </c>
      <c r="N27" s="35">
        <v>32</v>
      </c>
      <c r="O27" s="37">
        <v>0</v>
      </c>
      <c r="P27" s="36">
        <v>0</v>
      </c>
      <c r="Q27" s="35">
        <v>30</v>
      </c>
      <c r="R27" s="35">
        <v>0</v>
      </c>
      <c r="S27" s="35">
        <v>26</v>
      </c>
      <c r="T27" s="37">
        <v>5</v>
      </c>
      <c r="U27" s="36">
        <f>SUM(G27+M27+P27)</f>
        <v>0</v>
      </c>
      <c r="V27" s="38">
        <f t="shared" si="5"/>
        <v>311</v>
      </c>
      <c r="W27" s="39">
        <f>SUM(V27-U27)</f>
        <v>311</v>
      </c>
      <c r="X27" s="35">
        <f>SUM(V25:V27)</f>
        <v>1302</v>
      </c>
      <c r="Y27" s="39">
        <v>0</v>
      </c>
      <c r="Z27" s="35">
        <f>SUM(X27-Y27)</f>
        <v>1302</v>
      </c>
      <c r="AA27" s="52">
        <v>6</v>
      </c>
    </row>
    <row r="28" spans="1:27" s="12" customFormat="1" x14ac:dyDescent="0.3">
      <c r="A28" s="53"/>
      <c r="B28" s="4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7"/>
      <c r="X28" s="46"/>
      <c r="Y28" s="47"/>
      <c r="Z28" s="46"/>
      <c r="AA28" s="54"/>
    </row>
    <row r="29" spans="1:27" x14ac:dyDescent="0.3">
      <c r="A29" s="68">
        <v>7</v>
      </c>
      <c r="B29" s="40" t="s">
        <v>40</v>
      </c>
      <c r="C29" s="40" t="s">
        <v>41</v>
      </c>
      <c r="D29" s="40">
        <v>47</v>
      </c>
      <c r="E29" s="40">
        <v>5</v>
      </c>
      <c r="F29" s="40">
        <v>46</v>
      </c>
      <c r="G29" s="41">
        <v>0</v>
      </c>
      <c r="H29" s="40">
        <v>32</v>
      </c>
      <c r="I29" s="40">
        <v>47</v>
      </c>
      <c r="J29" s="42">
        <v>15</v>
      </c>
      <c r="K29" s="40">
        <v>23</v>
      </c>
      <c r="L29" s="40">
        <v>47</v>
      </c>
      <c r="M29" s="41">
        <v>0</v>
      </c>
      <c r="N29" s="40">
        <v>36</v>
      </c>
      <c r="O29" s="42">
        <v>5</v>
      </c>
      <c r="P29" s="41">
        <v>0</v>
      </c>
      <c r="Q29" s="40">
        <v>43</v>
      </c>
      <c r="R29" s="40">
        <v>39</v>
      </c>
      <c r="S29" s="40">
        <v>42</v>
      </c>
      <c r="T29" s="42">
        <v>10</v>
      </c>
      <c r="U29" s="41">
        <f t="shared" ref="U29:U43" si="6">SUM(G29+M29+P29)</f>
        <v>0</v>
      </c>
      <c r="V29" s="43">
        <v>437</v>
      </c>
      <c r="W29" s="44">
        <f t="shared" si="2"/>
        <v>437</v>
      </c>
      <c r="X29" s="40"/>
      <c r="Y29" s="44"/>
      <c r="Z29" s="40"/>
      <c r="AA29" s="49"/>
    </row>
    <row r="30" spans="1:27" x14ac:dyDescent="0.3">
      <c r="A30" s="68"/>
      <c r="B30" s="15" t="s">
        <v>43</v>
      </c>
      <c r="C30" s="15" t="s">
        <v>41</v>
      </c>
      <c r="D30" s="15">
        <v>47</v>
      </c>
      <c r="E30" s="15">
        <v>15</v>
      </c>
      <c r="F30" s="15">
        <v>20</v>
      </c>
      <c r="G30" s="16">
        <v>0</v>
      </c>
      <c r="H30" s="15">
        <v>45</v>
      </c>
      <c r="I30" s="15">
        <v>48</v>
      </c>
      <c r="J30" s="17">
        <v>0</v>
      </c>
      <c r="K30" s="15">
        <v>25</v>
      </c>
      <c r="L30" s="15">
        <v>44</v>
      </c>
      <c r="M30" s="16">
        <v>0</v>
      </c>
      <c r="N30" s="15">
        <v>27</v>
      </c>
      <c r="O30" s="17">
        <v>5</v>
      </c>
      <c r="P30" s="16">
        <v>0</v>
      </c>
      <c r="Q30" s="15">
        <v>37</v>
      </c>
      <c r="R30" s="15">
        <v>50</v>
      </c>
      <c r="S30" s="15">
        <v>50</v>
      </c>
      <c r="T30" s="17">
        <v>15</v>
      </c>
      <c r="U30" s="16">
        <f t="shared" si="6"/>
        <v>0</v>
      </c>
      <c r="V30" s="18">
        <v>428</v>
      </c>
      <c r="W30" s="14">
        <f t="shared" si="2"/>
        <v>428</v>
      </c>
      <c r="X30" s="15"/>
      <c r="Y30" s="14"/>
      <c r="Z30" s="15"/>
      <c r="AA30" s="29"/>
    </row>
    <row r="31" spans="1:27" x14ac:dyDescent="0.3">
      <c r="A31" s="68"/>
      <c r="B31" s="15" t="s">
        <v>45</v>
      </c>
      <c r="C31" s="15" t="s">
        <v>41</v>
      </c>
      <c r="D31" s="15">
        <v>40</v>
      </c>
      <c r="E31" s="15">
        <v>15</v>
      </c>
      <c r="F31" s="15">
        <v>36</v>
      </c>
      <c r="G31" s="16">
        <v>0</v>
      </c>
      <c r="H31" s="15">
        <v>15</v>
      </c>
      <c r="I31" s="15">
        <v>35</v>
      </c>
      <c r="J31" s="17">
        <v>5</v>
      </c>
      <c r="K31" s="15">
        <v>47</v>
      </c>
      <c r="L31" s="15">
        <v>47</v>
      </c>
      <c r="M31" s="16">
        <v>0</v>
      </c>
      <c r="N31" s="15">
        <v>48</v>
      </c>
      <c r="O31" s="17">
        <v>20</v>
      </c>
      <c r="P31" s="16">
        <v>0</v>
      </c>
      <c r="Q31" s="15">
        <v>45</v>
      </c>
      <c r="R31" s="15">
        <v>24</v>
      </c>
      <c r="S31" s="15">
        <v>30</v>
      </c>
      <c r="T31" s="17">
        <v>15</v>
      </c>
      <c r="U31" s="16">
        <f t="shared" si="6"/>
        <v>0</v>
      </c>
      <c r="V31" s="18">
        <v>422</v>
      </c>
      <c r="W31" s="14">
        <f t="shared" si="2"/>
        <v>422</v>
      </c>
      <c r="X31" s="15"/>
      <c r="Y31" s="14"/>
      <c r="Z31" s="15"/>
      <c r="AA31" s="29"/>
    </row>
    <row r="32" spans="1:27" x14ac:dyDescent="0.3">
      <c r="A32" s="68"/>
      <c r="B32" s="15" t="s">
        <v>68</v>
      </c>
      <c r="C32" s="15" t="s">
        <v>41</v>
      </c>
      <c r="D32" s="15">
        <v>48</v>
      </c>
      <c r="E32" s="15">
        <v>15</v>
      </c>
      <c r="F32" s="15">
        <v>21</v>
      </c>
      <c r="G32" s="16">
        <v>0</v>
      </c>
      <c r="H32" s="15">
        <v>20</v>
      </c>
      <c r="I32" s="15">
        <v>45</v>
      </c>
      <c r="J32" s="17">
        <v>10</v>
      </c>
      <c r="K32" s="15">
        <v>42</v>
      </c>
      <c r="L32" s="15">
        <v>41</v>
      </c>
      <c r="M32" s="16">
        <v>0</v>
      </c>
      <c r="N32" s="15">
        <v>27</v>
      </c>
      <c r="O32" s="17">
        <v>0</v>
      </c>
      <c r="P32" s="16">
        <v>0</v>
      </c>
      <c r="Q32" s="15">
        <v>48</v>
      </c>
      <c r="R32" s="15">
        <v>26</v>
      </c>
      <c r="S32" s="15"/>
      <c r="T32" s="17"/>
      <c r="U32" s="16">
        <f t="shared" si="6"/>
        <v>0</v>
      </c>
      <c r="V32" s="18">
        <v>343</v>
      </c>
      <c r="W32" s="14">
        <f t="shared" si="2"/>
        <v>343</v>
      </c>
      <c r="X32" s="15">
        <f>SUM(V29:V32)</f>
        <v>1630</v>
      </c>
      <c r="Y32" s="14">
        <v>343</v>
      </c>
      <c r="Z32" s="15">
        <f>SUM(X32-Y32)</f>
        <v>1287</v>
      </c>
      <c r="AA32" s="29">
        <v>7</v>
      </c>
    </row>
    <row r="33" spans="1:27" s="7" customFormat="1" x14ac:dyDescent="0.3">
      <c r="A33" s="31"/>
      <c r="W33" s="8"/>
      <c r="Y33" s="8"/>
      <c r="AA33" s="9"/>
    </row>
    <row r="34" spans="1:27" x14ac:dyDescent="0.3">
      <c r="A34" s="68">
        <v>8</v>
      </c>
      <c r="B34" s="15" t="s">
        <v>54</v>
      </c>
      <c r="C34" s="15" t="s">
        <v>55</v>
      </c>
      <c r="D34" s="15">
        <v>33</v>
      </c>
      <c r="E34" s="15">
        <v>5</v>
      </c>
      <c r="F34" s="15">
        <v>40</v>
      </c>
      <c r="G34" s="16">
        <v>0</v>
      </c>
      <c r="H34" s="15">
        <v>15</v>
      </c>
      <c r="I34" s="15">
        <v>41</v>
      </c>
      <c r="J34" s="17">
        <v>10</v>
      </c>
      <c r="K34" s="15">
        <v>26</v>
      </c>
      <c r="L34" s="15">
        <v>50</v>
      </c>
      <c r="M34" s="16">
        <v>0</v>
      </c>
      <c r="N34" s="15">
        <v>43</v>
      </c>
      <c r="O34" s="17">
        <v>15</v>
      </c>
      <c r="P34" s="16">
        <v>0</v>
      </c>
      <c r="Q34" s="15">
        <v>47</v>
      </c>
      <c r="R34" s="15">
        <v>30</v>
      </c>
      <c r="S34" s="15">
        <v>38</v>
      </c>
      <c r="T34" s="17">
        <v>5</v>
      </c>
      <c r="U34" s="16">
        <f t="shared" si="6"/>
        <v>0</v>
      </c>
      <c r="V34" s="18">
        <v>398</v>
      </c>
      <c r="W34" s="14">
        <f t="shared" si="2"/>
        <v>398</v>
      </c>
      <c r="X34" s="15"/>
      <c r="Y34" s="14"/>
      <c r="Z34" s="15"/>
      <c r="AA34" s="29"/>
    </row>
    <row r="35" spans="1:27" x14ac:dyDescent="0.3">
      <c r="A35" s="68"/>
      <c r="B35" s="15" t="s">
        <v>56</v>
      </c>
      <c r="C35" s="15" t="s">
        <v>55</v>
      </c>
      <c r="D35" s="15">
        <v>42</v>
      </c>
      <c r="E35" s="15">
        <v>5</v>
      </c>
      <c r="F35" s="15">
        <v>26</v>
      </c>
      <c r="G35" s="16">
        <v>0</v>
      </c>
      <c r="H35" s="15">
        <v>31</v>
      </c>
      <c r="I35" s="15">
        <v>50</v>
      </c>
      <c r="J35" s="17">
        <v>20</v>
      </c>
      <c r="K35" s="15">
        <v>30</v>
      </c>
      <c r="L35" s="15">
        <v>47</v>
      </c>
      <c r="M35" s="16">
        <v>0</v>
      </c>
      <c r="N35" s="15">
        <v>42</v>
      </c>
      <c r="O35" s="17">
        <v>5</v>
      </c>
      <c r="P35" s="16">
        <v>0</v>
      </c>
      <c r="Q35" s="15">
        <v>26</v>
      </c>
      <c r="R35" s="15">
        <v>26</v>
      </c>
      <c r="S35" s="15">
        <v>26</v>
      </c>
      <c r="T35" s="17">
        <v>20</v>
      </c>
      <c r="U35" s="16">
        <f t="shared" si="6"/>
        <v>0</v>
      </c>
      <c r="V35" s="18">
        <v>396</v>
      </c>
      <c r="W35" s="14">
        <f t="shared" si="2"/>
        <v>396</v>
      </c>
      <c r="X35" s="15"/>
      <c r="Y35" s="14"/>
      <c r="Z35" s="15"/>
      <c r="AA35" s="29"/>
    </row>
    <row r="36" spans="1:27" x14ac:dyDescent="0.3">
      <c r="A36" s="68"/>
      <c r="B36" s="15" t="s">
        <v>57</v>
      </c>
      <c r="C36" s="15" t="s">
        <v>55</v>
      </c>
      <c r="D36" s="15">
        <v>50</v>
      </c>
      <c r="E36" s="15">
        <v>10</v>
      </c>
      <c r="F36" s="15">
        <v>43</v>
      </c>
      <c r="G36" s="16">
        <v>0</v>
      </c>
      <c r="H36" s="15">
        <v>31</v>
      </c>
      <c r="I36" s="15">
        <v>36</v>
      </c>
      <c r="J36" s="17">
        <v>5</v>
      </c>
      <c r="K36" s="15">
        <v>40</v>
      </c>
      <c r="L36" s="15">
        <v>29</v>
      </c>
      <c r="M36" s="16">
        <v>0</v>
      </c>
      <c r="N36" s="15">
        <v>17</v>
      </c>
      <c r="O36" s="17">
        <v>10</v>
      </c>
      <c r="P36" s="16">
        <v>0</v>
      </c>
      <c r="Q36" s="15">
        <v>37</v>
      </c>
      <c r="R36" s="15">
        <v>39</v>
      </c>
      <c r="S36" s="15">
        <v>42</v>
      </c>
      <c r="T36" s="17">
        <v>5</v>
      </c>
      <c r="U36" s="16">
        <f t="shared" si="6"/>
        <v>0</v>
      </c>
      <c r="V36" s="18">
        <v>394</v>
      </c>
      <c r="W36" s="14">
        <f t="shared" si="2"/>
        <v>394</v>
      </c>
      <c r="X36" s="15"/>
      <c r="Y36" s="14"/>
      <c r="Z36" s="15"/>
      <c r="AA36" s="29"/>
    </row>
    <row r="37" spans="1:27" x14ac:dyDescent="0.3">
      <c r="A37" s="68"/>
      <c r="B37" s="15" t="s">
        <v>59</v>
      </c>
      <c r="C37" s="15" t="s">
        <v>55</v>
      </c>
      <c r="D37" s="15">
        <v>50</v>
      </c>
      <c r="E37" s="15">
        <v>5</v>
      </c>
      <c r="F37" s="15">
        <v>43</v>
      </c>
      <c r="G37" s="16">
        <v>0</v>
      </c>
      <c r="H37" s="15">
        <v>38</v>
      </c>
      <c r="I37" s="15">
        <v>45</v>
      </c>
      <c r="J37" s="17">
        <v>5</v>
      </c>
      <c r="K37" s="15">
        <v>23</v>
      </c>
      <c r="L37" s="15">
        <v>20</v>
      </c>
      <c r="M37" s="16">
        <v>0</v>
      </c>
      <c r="N37" s="15">
        <v>25</v>
      </c>
      <c r="O37" s="17">
        <v>10</v>
      </c>
      <c r="P37" s="16">
        <v>0</v>
      </c>
      <c r="Q37" s="15">
        <v>43</v>
      </c>
      <c r="R37" s="15">
        <v>30</v>
      </c>
      <c r="S37" s="15">
        <v>38</v>
      </c>
      <c r="T37" s="17">
        <v>15</v>
      </c>
      <c r="U37" s="16">
        <f t="shared" si="6"/>
        <v>0</v>
      </c>
      <c r="V37" s="18">
        <v>390</v>
      </c>
      <c r="W37" s="14">
        <f t="shared" si="2"/>
        <v>390</v>
      </c>
      <c r="X37" s="15">
        <f>SUM(V34:V37)</f>
        <v>1578</v>
      </c>
      <c r="Y37" s="14">
        <v>390</v>
      </c>
      <c r="Z37" s="15">
        <f>SUM(X37-Y37)</f>
        <v>1188</v>
      </c>
      <c r="AA37" s="29">
        <v>8</v>
      </c>
    </row>
    <row r="38" spans="1:27" s="7" customFormat="1" x14ac:dyDescent="0.3">
      <c r="A38" s="31"/>
      <c r="W38" s="8"/>
      <c r="Y38" s="8"/>
      <c r="AA38" s="9"/>
    </row>
    <row r="39" spans="1:27" x14ac:dyDescent="0.3">
      <c r="A39" s="68">
        <v>9</v>
      </c>
      <c r="B39" s="15" t="s">
        <v>19</v>
      </c>
      <c r="C39" s="15" t="s">
        <v>20</v>
      </c>
      <c r="D39" s="15">
        <v>40</v>
      </c>
      <c r="E39" s="15">
        <v>20</v>
      </c>
      <c r="F39" s="15">
        <v>45</v>
      </c>
      <c r="G39" s="16">
        <v>41</v>
      </c>
      <c r="H39" s="15">
        <v>50</v>
      </c>
      <c r="I39" s="15">
        <v>47</v>
      </c>
      <c r="J39" s="17">
        <v>20</v>
      </c>
      <c r="K39" s="15">
        <v>36</v>
      </c>
      <c r="L39" s="15">
        <v>29</v>
      </c>
      <c r="M39" s="16">
        <v>38</v>
      </c>
      <c r="N39" s="15">
        <v>42</v>
      </c>
      <c r="O39" s="17">
        <v>10</v>
      </c>
      <c r="P39" s="16">
        <v>41</v>
      </c>
      <c r="Q39" s="15">
        <v>48</v>
      </c>
      <c r="R39" s="15">
        <v>50</v>
      </c>
      <c r="S39" s="15">
        <v>48</v>
      </c>
      <c r="T39" s="17">
        <v>20</v>
      </c>
      <c r="U39" s="16">
        <f t="shared" si="6"/>
        <v>120</v>
      </c>
      <c r="V39" s="18">
        <f>SUM(D39:U39)</f>
        <v>745</v>
      </c>
      <c r="W39" s="14">
        <f t="shared" si="2"/>
        <v>625</v>
      </c>
      <c r="X39" s="15"/>
      <c r="Y39" s="14"/>
      <c r="Z39" s="15"/>
      <c r="AA39" s="29"/>
    </row>
    <row r="40" spans="1:27" x14ac:dyDescent="0.3">
      <c r="A40" s="68"/>
      <c r="B40" s="15" t="s">
        <v>30</v>
      </c>
      <c r="C40" s="15" t="s">
        <v>20</v>
      </c>
      <c r="D40" s="15">
        <v>48</v>
      </c>
      <c r="E40" s="15">
        <v>10</v>
      </c>
      <c r="F40" s="15">
        <v>36</v>
      </c>
      <c r="G40" s="16">
        <v>0</v>
      </c>
      <c r="H40" s="15">
        <v>45</v>
      </c>
      <c r="I40" s="15">
        <v>47</v>
      </c>
      <c r="J40" s="17">
        <v>25</v>
      </c>
      <c r="K40" s="15">
        <v>40</v>
      </c>
      <c r="L40" s="15">
        <v>29</v>
      </c>
      <c r="M40" s="16">
        <v>0</v>
      </c>
      <c r="N40" s="15">
        <v>42</v>
      </c>
      <c r="O40" s="17">
        <v>15</v>
      </c>
      <c r="P40" s="16">
        <v>0</v>
      </c>
      <c r="Q40" s="15">
        <v>47</v>
      </c>
      <c r="R40" s="15">
        <v>26</v>
      </c>
      <c r="S40" s="15">
        <v>44</v>
      </c>
      <c r="T40" s="17">
        <v>15</v>
      </c>
      <c r="U40" s="16">
        <f t="shared" si="6"/>
        <v>0</v>
      </c>
      <c r="V40" s="18">
        <v>469</v>
      </c>
      <c r="W40" s="14">
        <f t="shared" si="2"/>
        <v>469</v>
      </c>
      <c r="X40" s="15">
        <f>SUM(V39:V40)</f>
        <v>1214</v>
      </c>
      <c r="Y40" s="14">
        <v>0</v>
      </c>
      <c r="Z40" s="15">
        <v>1094</v>
      </c>
      <c r="AA40" s="29">
        <v>9</v>
      </c>
    </row>
    <row r="41" spans="1:27" s="7" customFormat="1" x14ac:dyDescent="0.3">
      <c r="A41" s="31"/>
      <c r="W41" s="8"/>
      <c r="Y41" s="8"/>
      <c r="AA41" s="9"/>
    </row>
    <row r="42" spans="1:27" x14ac:dyDescent="0.3">
      <c r="A42" s="68">
        <v>10</v>
      </c>
      <c r="B42" s="15" t="s">
        <v>28</v>
      </c>
      <c r="C42" s="15" t="s">
        <v>29</v>
      </c>
      <c r="D42" s="15">
        <v>47</v>
      </c>
      <c r="E42" s="15">
        <v>15</v>
      </c>
      <c r="F42" s="15">
        <v>50</v>
      </c>
      <c r="G42" s="16">
        <v>25</v>
      </c>
      <c r="H42" s="15">
        <v>37</v>
      </c>
      <c r="I42" s="15">
        <v>41</v>
      </c>
      <c r="J42" s="17">
        <v>5</v>
      </c>
      <c r="K42" s="15">
        <v>42</v>
      </c>
      <c r="L42" s="15">
        <v>47</v>
      </c>
      <c r="M42" s="16">
        <v>23</v>
      </c>
      <c r="N42" s="15">
        <v>38</v>
      </c>
      <c r="O42" s="17">
        <v>10</v>
      </c>
      <c r="P42" s="16">
        <v>34</v>
      </c>
      <c r="Q42" s="15">
        <v>47</v>
      </c>
      <c r="R42" s="15">
        <v>35</v>
      </c>
      <c r="S42" s="15">
        <v>38</v>
      </c>
      <c r="T42" s="17">
        <v>20</v>
      </c>
      <c r="U42" s="16">
        <f t="shared" si="6"/>
        <v>82</v>
      </c>
      <c r="V42" s="18">
        <f t="shared" ref="V42:V43" si="7">SUM(D42:U42)</f>
        <v>636</v>
      </c>
      <c r="W42" s="14">
        <f t="shared" si="2"/>
        <v>554</v>
      </c>
      <c r="X42" s="15"/>
      <c r="Y42" s="14"/>
      <c r="Z42" s="15"/>
      <c r="AA42" s="29"/>
    </row>
    <row r="43" spans="1:27" x14ac:dyDescent="0.3">
      <c r="A43" s="68"/>
      <c r="B43" s="15" t="s">
        <v>44</v>
      </c>
      <c r="C43" s="15" t="s">
        <v>29</v>
      </c>
      <c r="D43" s="15">
        <v>43</v>
      </c>
      <c r="E43" s="15">
        <v>5</v>
      </c>
      <c r="F43" s="15">
        <v>26</v>
      </c>
      <c r="G43" s="16">
        <v>0</v>
      </c>
      <c r="H43" s="15">
        <v>21</v>
      </c>
      <c r="I43" s="15">
        <v>47</v>
      </c>
      <c r="J43" s="17">
        <v>10</v>
      </c>
      <c r="K43" s="15">
        <v>47</v>
      </c>
      <c r="L43" s="15">
        <v>41</v>
      </c>
      <c r="M43" s="16">
        <v>0</v>
      </c>
      <c r="N43" s="15">
        <v>40</v>
      </c>
      <c r="O43" s="17">
        <v>5</v>
      </c>
      <c r="P43" s="16">
        <v>0</v>
      </c>
      <c r="Q43" s="15">
        <v>47</v>
      </c>
      <c r="R43" s="15">
        <v>20</v>
      </c>
      <c r="S43" s="15">
        <v>50</v>
      </c>
      <c r="T43" s="17">
        <v>25</v>
      </c>
      <c r="U43" s="16">
        <f t="shared" si="6"/>
        <v>0</v>
      </c>
      <c r="V43" s="18">
        <f t="shared" si="7"/>
        <v>427</v>
      </c>
      <c r="W43" s="14">
        <f t="shared" si="2"/>
        <v>427</v>
      </c>
      <c r="X43" s="15">
        <f>SUM(V42:V43)</f>
        <v>1063</v>
      </c>
      <c r="Y43" s="14">
        <v>0</v>
      </c>
      <c r="Z43" s="15">
        <f>SUM(X43-Y43)</f>
        <v>1063</v>
      </c>
      <c r="AA43" s="29">
        <v>10</v>
      </c>
    </row>
    <row r="45" spans="1:27" x14ac:dyDescent="0.3">
      <c r="A45" s="21">
        <v>11</v>
      </c>
      <c r="B45" s="35" t="s">
        <v>23</v>
      </c>
      <c r="C45" s="35" t="s">
        <v>24</v>
      </c>
      <c r="D45" s="35">
        <v>47</v>
      </c>
      <c r="E45" s="35">
        <v>5</v>
      </c>
      <c r="F45" s="35">
        <v>50</v>
      </c>
      <c r="G45" s="36">
        <v>15</v>
      </c>
      <c r="H45" s="35">
        <v>50</v>
      </c>
      <c r="I45" s="35">
        <v>47</v>
      </c>
      <c r="J45" s="37">
        <v>20</v>
      </c>
      <c r="K45" s="35">
        <v>27</v>
      </c>
      <c r="L45" s="35">
        <v>41</v>
      </c>
      <c r="M45" s="36">
        <v>30</v>
      </c>
      <c r="N45" s="35">
        <v>40</v>
      </c>
      <c r="O45" s="37">
        <v>10</v>
      </c>
      <c r="P45" s="36">
        <v>36</v>
      </c>
      <c r="Q45" s="35">
        <v>48</v>
      </c>
      <c r="R45" s="35">
        <v>45</v>
      </c>
      <c r="S45" s="35">
        <v>42</v>
      </c>
      <c r="T45" s="37">
        <v>15</v>
      </c>
      <c r="U45" s="36">
        <f>SUM(G45+M45+P45)</f>
        <v>81</v>
      </c>
      <c r="V45" s="38">
        <f>SUM(D45:U45)</f>
        <v>649</v>
      </c>
      <c r="W45" s="39">
        <f>SUM(V45-U45)</f>
        <v>568</v>
      </c>
      <c r="X45" s="35">
        <v>649</v>
      </c>
      <c r="Y45" s="39">
        <v>0</v>
      </c>
      <c r="Z45" s="35">
        <f>SUM(X45-Y45)</f>
        <v>649</v>
      </c>
      <c r="AA45" s="52">
        <v>11</v>
      </c>
    </row>
    <row r="46" spans="1:27" s="12" customFormat="1" x14ac:dyDescent="0.3">
      <c r="A46" s="53"/>
      <c r="B46" s="4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7"/>
      <c r="X46" s="46"/>
      <c r="Y46" s="47"/>
      <c r="Z46" s="46"/>
      <c r="AA46" s="54"/>
    </row>
    <row r="47" spans="1:27" x14ac:dyDescent="0.3">
      <c r="A47" s="32">
        <v>12</v>
      </c>
      <c r="B47" s="40" t="s">
        <v>26</v>
      </c>
      <c r="C47" s="40" t="s">
        <v>75</v>
      </c>
      <c r="D47" s="40">
        <v>47</v>
      </c>
      <c r="E47" s="40">
        <v>10</v>
      </c>
      <c r="F47" s="40">
        <v>25</v>
      </c>
      <c r="G47" s="41">
        <v>40</v>
      </c>
      <c r="H47" s="40">
        <v>20</v>
      </c>
      <c r="I47" s="40">
        <v>50</v>
      </c>
      <c r="J47" s="42">
        <v>25</v>
      </c>
      <c r="K47" s="40">
        <v>40</v>
      </c>
      <c r="L47" s="40">
        <v>47</v>
      </c>
      <c r="M47" s="41">
        <v>41</v>
      </c>
      <c r="N47" s="40">
        <v>50</v>
      </c>
      <c r="O47" s="42">
        <v>10</v>
      </c>
      <c r="P47" s="41">
        <v>1</v>
      </c>
      <c r="Q47" s="40">
        <v>48</v>
      </c>
      <c r="R47" s="40">
        <v>31</v>
      </c>
      <c r="S47" s="40">
        <v>50</v>
      </c>
      <c r="T47" s="42">
        <v>25</v>
      </c>
      <c r="U47" s="41">
        <f>SUM(G47+M47+P47)</f>
        <v>82</v>
      </c>
      <c r="V47" s="43">
        <f>SUM(D47:U47)</f>
        <v>642</v>
      </c>
      <c r="W47" s="44">
        <f>SUM(V47-U47)</f>
        <v>560</v>
      </c>
      <c r="X47" s="50">
        <v>642</v>
      </c>
      <c r="Y47" s="44">
        <v>0</v>
      </c>
      <c r="Z47" s="40">
        <v>642</v>
      </c>
      <c r="AA47" s="45">
        <v>12</v>
      </c>
    </row>
    <row r="49" spans="1:27" x14ac:dyDescent="0.3">
      <c r="A49" s="21">
        <v>13</v>
      </c>
      <c r="B49" s="15" t="s">
        <v>60</v>
      </c>
      <c r="C49" s="15" t="s">
        <v>34</v>
      </c>
      <c r="D49" s="15">
        <v>29</v>
      </c>
      <c r="E49" s="15">
        <v>10</v>
      </c>
      <c r="F49" s="15">
        <v>23</v>
      </c>
      <c r="G49" s="16">
        <v>15</v>
      </c>
      <c r="H49" s="15">
        <v>48</v>
      </c>
      <c r="I49" s="15">
        <v>36</v>
      </c>
      <c r="J49" s="17">
        <v>20</v>
      </c>
      <c r="K49" s="15">
        <v>43</v>
      </c>
      <c r="L49" s="15">
        <v>20</v>
      </c>
      <c r="M49" s="16">
        <v>23</v>
      </c>
      <c r="N49" s="15">
        <v>36</v>
      </c>
      <c r="O49" s="17">
        <v>5</v>
      </c>
      <c r="P49" s="16">
        <v>30</v>
      </c>
      <c r="Q49" s="15">
        <v>30</v>
      </c>
      <c r="R49" s="15">
        <v>29</v>
      </c>
      <c r="S49" s="15">
        <v>48</v>
      </c>
      <c r="T49" s="17">
        <v>10</v>
      </c>
      <c r="U49" s="16">
        <f>SUM(G49+M49+P49)</f>
        <v>68</v>
      </c>
      <c r="V49" s="18">
        <f>SUM(D49:U49)</f>
        <v>523</v>
      </c>
      <c r="W49" s="14">
        <f>SUM(V49-U49)</f>
        <v>455</v>
      </c>
      <c r="X49" s="15">
        <v>523</v>
      </c>
      <c r="Y49" s="14">
        <v>0</v>
      </c>
      <c r="Z49" s="15">
        <v>523</v>
      </c>
      <c r="AA49" s="29">
        <v>13</v>
      </c>
    </row>
    <row r="51" spans="1:27" x14ac:dyDescent="0.3">
      <c r="A51" s="33">
        <v>14</v>
      </c>
      <c r="B51" s="15" t="s">
        <v>31</v>
      </c>
      <c r="C51" s="15" t="s">
        <v>32</v>
      </c>
      <c r="D51" s="15">
        <v>38</v>
      </c>
      <c r="E51" s="15">
        <v>10</v>
      </c>
      <c r="F51" s="15">
        <v>48</v>
      </c>
      <c r="G51" s="16">
        <v>0</v>
      </c>
      <c r="H51" s="15">
        <v>48</v>
      </c>
      <c r="I51" s="15">
        <v>47</v>
      </c>
      <c r="J51" s="17">
        <v>15</v>
      </c>
      <c r="K51" s="15">
        <v>43</v>
      </c>
      <c r="L51" s="15">
        <v>41</v>
      </c>
      <c r="M51" s="16">
        <v>0</v>
      </c>
      <c r="N51" s="15">
        <v>27</v>
      </c>
      <c r="O51" s="17">
        <v>5</v>
      </c>
      <c r="P51" s="16">
        <v>0</v>
      </c>
      <c r="Q51" s="15">
        <v>43</v>
      </c>
      <c r="R51" s="15">
        <v>35</v>
      </c>
      <c r="S51" s="15">
        <v>48</v>
      </c>
      <c r="T51" s="17">
        <v>20</v>
      </c>
      <c r="U51" s="16">
        <f>SUM(G51+M51+P51)</f>
        <v>0</v>
      </c>
      <c r="V51" s="18">
        <v>468</v>
      </c>
      <c r="W51" s="14">
        <f>SUM(V51-U51)</f>
        <v>468</v>
      </c>
      <c r="X51" s="15">
        <f>SUM(W51)</f>
        <v>468</v>
      </c>
      <c r="Y51" s="14">
        <v>0</v>
      </c>
      <c r="Z51" s="15">
        <v>468</v>
      </c>
      <c r="AA51" s="29">
        <v>14</v>
      </c>
    </row>
    <row r="53" spans="1:27" x14ac:dyDescent="0.3">
      <c r="A53" s="55">
        <v>15</v>
      </c>
      <c r="B53" s="15" t="s">
        <v>51</v>
      </c>
      <c r="C53" s="15" t="s">
        <v>52</v>
      </c>
      <c r="D53" s="15">
        <v>47</v>
      </c>
      <c r="E53" s="15">
        <v>10</v>
      </c>
      <c r="F53" s="15">
        <v>17</v>
      </c>
      <c r="G53" s="16">
        <v>20</v>
      </c>
      <c r="H53" s="15">
        <v>13</v>
      </c>
      <c r="I53" s="15">
        <v>41</v>
      </c>
      <c r="J53" s="17">
        <v>15</v>
      </c>
      <c r="K53" s="15">
        <v>32</v>
      </c>
      <c r="L53" s="15">
        <v>44</v>
      </c>
      <c r="M53" s="16">
        <v>30</v>
      </c>
      <c r="N53" s="15">
        <v>46</v>
      </c>
      <c r="O53" s="17">
        <v>5</v>
      </c>
      <c r="P53" s="16">
        <v>35</v>
      </c>
      <c r="Q53" s="15">
        <v>45</v>
      </c>
      <c r="R53" s="15">
        <v>35</v>
      </c>
      <c r="S53" s="15">
        <v>40</v>
      </c>
      <c r="T53" s="17">
        <v>15</v>
      </c>
      <c r="U53" s="16">
        <f>SUM(G53+M53+P53)</f>
        <v>85</v>
      </c>
      <c r="V53" s="18">
        <f>SUM(D53:U53)</f>
        <v>575</v>
      </c>
      <c r="W53" s="14">
        <f>SUM(V53-U53)</f>
        <v>490</v>
      </c>
      <c r="X53" s="15">
        <v>575</v>
      </c>
      <c r="Y53" s="14">
        <v>0</v>
      </c>
      <c r="Z53" s="15">
        <v>575</v>
      </c>
      <c r="AA53" s="29">
        <v>15</v>
      </c>
    </row>
    <row r="54" spans="1:27" x14ac:dyDescent="0.3">
      <c r="A54" s="55"/>
    </row>
    <row r="55" spans="1:27" x14ac:dyDescent="0.3">
      <c r="A55" s="55">
        <v>16</v>
      </c>
      <c r="B55" s="15" t="s">
        <v>63</v>
      </c>
      <c r="C55" s="15" t="s">
        <v>34</v>
      </c>
      <c r="D55" s="15">
        <v>43</v>
      </c>
      <c r="E55" s="15">
        <v>10</v>
      </c>
      <c r="F55" s="15">
        <v>25</v>
      </c>
      <c r="G55" s="16">
        <v>10</v>
      </c>
      <c r="H55" s="15">
        <v>27</v>
      </c>
      <c r="I55" s="15">
        <v>36</v>
      </c>
      <c r="J55" s="17">
        <v>15</v>
      </c>
      <c r="K55" s="15">
        <v>43</v>
      </c>
      <c r="L55" s="15">
        <v>26</v>
      </c>
      <c r="M55" s="16">
        <v>25</v>
      </c>
      <c r="N55" s="15">
        <v>38</v>
      </c>
      <c r="O55" s="17">
        <v>5</v>
      </c>
      <c r="P55" s="16">
        <v>30</v>
      </c>
      <c r="Q55" s="15">
        <v>50</v>
      </c>
      <c r="R55" s="15">
        <v>45</v>
      </c>
      <c r="S55" s="15">
        <v>0</v>
      </c>
      <c r="T55" s="17">
        <v>20</v>
      </c>
      <c r="U55" s="16">
        <f>SUM(G55+M55+P55)</f>
        <v>65</v>
      </c>
      <c r="V55" s="18">
        <f>SUM(D55:U55)</f>
        <v>513</v>
      </c>
      <c r="W55" s="14">
        <f>SUM(V55-U55)</f>
        <v>448</v>
      </c>
      <c r="X55" s="15">
        <v>513</v>
      </c>
      <c r="Y55" s="14">
        <v>0</v>
      </c>
      <c r="Z55" s="15">
        <f>SUM(X55-Y55)</f>
        <v>513</v>
      </c>
      <c r="AA55" s="67">
        <v>16</v>
      </c>
    </row>
  </sheetData>
  <mergeCells count="10">
    <mergeCell ref="A2:A4"/>
    <mergeCell ref="A25:A27"/>
    <mergeCell ref="A6:A8"/>
    <mergeCell ref="A20:A23"/>
    <mergeCell ref="A29:A32"/>
    <mergeCell ref="A39:A40"/>
    <mergeCell ref="A10:A13"/>
    <mergeCell ref="A15:A18"/>
    <mergeCell ref="A42:A43"/>
    <mergeCell ref="A34:A3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3EF6-5289-4753-9AD9-1DA11E20D4B8}">
  <dimension ref="A1:AA23"/>
  <sheetViews>
    <sheetView showGridLines="0" topLeftCell="C1" zoomScaleNormal="100" workbookViewId="0">
      <selection activeCell="AA8" sqref="AA8"/>
    </sheetView>
  </sheetViews>
  <sheetFormatPr defaultRowHeight="14.4" x14ac:dyDescent="0.3"/>
  <cols>
    <col min="2" max="2" width="18.5546875" bestFit="1" customWidth="1"/>
    <col min="3" max="3" width="23.44140625" customWidth="1"/>
    <col min="24" max="24" width="13.33203125" customWidth="1"/>
  </cols>
  <sheetData>
    <row r="1" spans="1:27" ht="21" x14ac:dyDescent="0.4">
      <c r="A1" s="20" t="s">
        <v>91</v>
      </c>
    </row>
    <row r="2" spans="1:27" s="27" customFormat="1" ht="43.2" x14ac:dyDescent="0.3">
      <c r="A2" s="1" t="s">
        <v>74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3" t="s">
        <v>6</v>
      </c>
      <c r="I2" s="3" t="s">
        <v>7</v>
      </c>
      <c r="J2" s="4" t="s">
        <v>3</v>
      </c>
      <c r="K2" s="3" t="s">
        <v>8</v>
      </c>
      <c r="L2" s="3" t="s">
        <v>9</v>
      </c>
      <c r="M2" s="2" t="s">
        <v>5</v>
      </c>
      <c r="N2" s="1" t="s">
        <v>10</v>
      </c>
      <c r="O2" s="4" t="s">
        <v>3</v>
      </c>
      <c r="P2" s="2" t="s">
        <v>5</v>
      </c>
      <c r="Q2" s="3" t="s">
        <v>11</v>
      </c>
      <c r="R2" s="3" t="s">
        <v>12</v>
      </c>
      <c r="S2" s="3" t="s">
        <v>13</v>
      </c>
      <c r="T2" s="4" t="s">
        <v>3</v>
      </c>
      <c r="U2" s="2" t="s">
        <v>14</v>
      </c>
      <c r="V2" s="5" t="s">
        <v>15</v>
      </c>
      <c r="W2" s="19" t="s">
        <v>76</v>
      </c>
      <c r="X2" s="3" t="s">
        <v>93</v>
      </c>
      <c r="Y2" s="1" t="s">
        <v>72</v>
      </c>
      <c r="Z2" s="3" t="s">
        <v>77</v>
      </c>
    </row>
    <row r="4" spans="1:27" x14ac:dyDescent="0.3">
      <c r="B4" s="15" t="s">
        <v>85</v>
      </c>
      <c r="C4" s="15" t="s">
        <v>50</v>
      </c>
      <c r="D4" s="15">
        <v>23</v>
      </c>
      <c r="E4" s="15">
        <v>5</v>
      </c>
      <c r="F4" s="15">
        <v>43</v>
      </c>
      <c r="G4" s="16">
        <v>25</v>
      </c>
      <c r="H4" s="15">
        <v>46</v>
      </c>
      <c r="I4" s="15">
        <v>47</v>
      </c>
      <c r="J4" s="17">
        <v>15</v>
      </c>
      <c r="K4" s="15">
        <v>43</v>
      </c>
      <c r="L4" s="15">
        <v>38</v>
      </c>
      <c r="M4" s="16">
        <v>28</v>
      </c>
      <c r="N4" s="15">
        <v>46</v>
      </c>
      <c r="O4" s="17">
        <v>10</v>
      </c>
      <c r="P4" s="16">
        <v>39</v>
      </c>
      <c r="Q4" s="15">
        <v>31</v>
      </c>
      <c r="R4" s="15">
        <v>28</v>
      </c>
      <c r="S4" s="15">
        <v>36</v>
      </c>
      <c r="T4" s="17">
        <v>20</v>
      </c>
      <c r="U4" s="16">
        <v>92</v>
      </c>
      <c r="V4" s="18">
        <f>SUM(D4:U4)</f>
        <v>615</v>
      </c>
      <c r="W4" s="18">
        <f t="shared" ref="W4" si="0">SUM(V4-U4)</f>
        <v>523</v>
      </c>
      <c r="X4" s="15"/>
      <c r="Y4" s="15"/>
      <c r="Z4" s="15"/>
    </row>
    <row r="5" spans="1:27" x14ac:dyDescent="0.3">
      <c r="A5" s="56">
        <v>1</v>
      </c>
      <c r="B5" s="15" t="s">
        <v>49</v>
      </c>
      <c r="C5" s="15" t="s">
        <v>50</v>
      </c>
      <c r="D5" s="15">
        <v>29</v>
      </c>
      <c r="E5" s="15">
        <v>5</v>
      </c>
      <c r="F5" s="15">
        <v>23</v>
      </c>
      <c r="G5" s="16">
        <v>30</v>
      </c>
      <c r="H5" s="15">
        <v>40</v>
      </c>
      <c r="I5" s="15">
        <v>47</v>
      </c>
      <c r="J5" s="17">
        <v>10</v>
      </c>
      <c r="K5" s="15">
        <v>42</v>
      </c>
      <c r="L5" s="15">
        <v>47</v>
      </c>
      <c r="M5" s="16">
        <v>31</v>
      </c>
      <c r="N5" s="15">
        <v>43</v>
      </c>
      <c r="O5" s="17">
        <v>10</v>
      </c>
      <c r="P5" s="16">
        <v>38</v>
      </c>
      <c r="Q5" s="15">
        <v>26</v>
      </c>
      <c r="R5" s="15">
        <v>41</v>
      </c>
      <c r="S5" s="15">
        <v>38</v>
      </c>
      <c r="T5" s="17">
        <v>10</v>
      </c>
      <c r="U5" s="16">
        <f>SUM(G5+M5+P5)</f>
        <v>99</v>
      </c>
      <c r="V5" s="18">
        <f>SUM(D5:U5)</f>
        <v>609</v>
      </c>
      <c r="W5" s="18">
        <f>SUM(V5-U5)</f>
        <v>510</v>
      </c>
      <c r="X5" s="15"/>
      <c r="Y5" s="14"/>
      <c r="Z5" s="15"/>
    </row>
    <row r="6" spans="1:27" x14ac:dyDescent="0.3">
      <c r="A6" s="56"/>
      <c r="B6" s="15" t="s">
        <v>58</v>
      </c>
      <c r="C6" s="15" t="s">
        <v>50</v>
      </c>
      <c r="D6" s="15">
        <v>29</v>
      </c>
      <c r="E6" s="15">
        <v>10</v>
      </c>
      <c r="F6" s="15">
        <v>23</v>
      </c>
      <c r="G6" s="16">
        <v>27</v>
      </c>
      <c r="H6" s="15">
        <v>20</v>
      </c>
      <c r="I6" s="15">
        <v>35</v>
      </c>
      <c r="J6" s="17">
        <v>20</v>
      </c>
      <c r="K6" s="15">
        <v>40</v>
      </c>
      <c r="L6" s="15">
        <v>35</v>
      </c>
      <c r="M6" s="16">
        <v>32</v>
      </c>
      <c r="N6" s="15">
        <v>46</v>
      </c>
      <c r="O6" s="17">
        <v>15</v>
      </c>
      <c r="P6" s="16">
        <v>37</v>
      </c>
      <c r="Q6" s="15">
        <v>32</v>
      </c>
      <c r="R6" s="15">
        <v>29</v>
      </c>
      <c r="S6" s="15">
        <v>42</v>
      </c>
      <c r="T6" s="17">
        <v>15</v>
      </c>
      <c r="U6" s="16">
        <f>SUM(G6+M6+P6)</f>
        <v>96</v>
      </c>
      <c r="V6" s="18">
        <f>SUM(D6:U6)</f>
        <v>583</v>
      </c>
      <c r="W6" s="18">
        <f>SUM(V6-U6)</f>
        <v>487</v>
      </c>
      <c r="Y6" s="14"/>
      <c r="Z6" s="15"/>
    </row>
    <row r="7" spans="1:27" x14ac:dyDescent="0.3">
      <c r="B7" s="22" t="s">
        <v>80</v>
      </c>
      <c r="C7" s="15" t="s">
        <v>50</v>
      </c>
      <c r="D7" s="22">
        <v>47</v>
      </c>
      <c r="E7" s="22">
        <v>15</v>
      </c>
      <c r="F7" s="22">
        <v>38</v>
      </c>
      <c r="G7" s="24">
        <v>25</v>
      </c>
      <c r="H7" s="22">
        <v>50</v>
      </c>
      <c r="I7" s="22">
        <v>47</v>
      </c>
      <c r="J7" s="25">
        <v>25</v>
      </c>
      <c r="K7" s="22">
        <v>40</v>
      </c>
      <c r="L7" s="22">
        <v>47</v>
      </c>
      <c r="M7" s="24">
        <v>29</v>
      </c>
      <c r="N7" s="22">
        <v>48</v>
      </c>
      <c r="O7" s="25">
        <v>15</v>
      </c>
      <c r="P7" s="24">
        <v>40</v>
      </c>
      <c r="Q7" s="22">
        <v>47</v>
      </c>
      <c r="R7" s="22">
        <v>45</v>
      </c>
      <c r="S7" s="22">
        <v>24</v>
      </c>
      <c r="T7" s="25">
        <v>10</v>
      </c>
      <c r="U7" s="24">
        <v>94</v>
      </c>
      <c r="V7" s="26">
        <f>SUM(D7:U7)</f>
        <v>686</v>
      </c>
      <c r="W7" s="26">
        <f>SUM(V7-U7)</f>
        <v>592</v>
      </c>
      <c r="X7" s="15">
        <f>SUM(V4:V7)</f>
        <v>2493</v>
      </c>
      <c r="Y7" s="22">
        <v>583</v>
      </c>
      <c r="Z7" s="23">
        <f>SUM(X7-Y7)</f>
        <v>1910</v>
      </c>
      <c r="AA7" t="s">
        <v>97</v>
      </c>
    </row>
    <row r="9" spans="1:27" x14ac:dyDescent="0.3">
      <c r="B9" s="15" t="s">
        <v>83</v>
      </c>
      <c r="C9" s="15" t="s">
        <v>84</v>
      </c>
      <c r="D9" s="15">
        <v>40</v>
      </c>
      <c r="E9" s="15">
        <v>10</v>
      </c>
      <c r="F9" s="15">
        <v>31</v>
      </c>
      <c r="G9" s="16">
        <v>0</v>
      </c>
      <c r="H9" s="15">
        <v>50</v>
      </c>
      <c r="I9" s="15">
        <v>20</v>
      </c>
      <c r="J9" s="17">
        <v>5</v>
      </c>
      <c r="K9" s="15">
        <v>48</v>
      </c>
      <c r="L9" s="15">
        <v>35</v>
      </c>
      <c r="M9" s="16">
        <v>0</v>
      </c>
      <c r="N9" s="15">
        <v>40</v>
      </c>
      <c r="O9" s="17">
        <v>5</v>
      </c>
      <c r="P9" s="16">
        <v>0</v>
      </c>
      <c r="Q9" s="15">
        <v>38</v>
      </c>
      <c r="R9" s="15">
        <v>37</v>
      </c>
      <c r="S9" s="15">
        <v>48</v>
      </c>
      <c r="T9" s="17">
        <v>25</v>
      </c>
      <c r="U9" s="16">
        <v>0</v>
      </c>
      <c r="V9" s="18">
        <f>SUM(D9:U9)</f>
        <v>432</v>
      </c>
      <c r="W9" s="18">
        <f t="shared" ref="W9:W12" si="1">SUM(V9-U9)</f>
        <v>432</v>
      </c>
      <c r="X9" s="15"/>
      <c r="Y9" s="15"/>
      <c r="Z9" s="23"/>
    </row>
    <row r="10" spans="1:27" x14ac:dyDescent="0.3">
      <c r="A10" s="32">
        <v>2</v>
      </c>
      <c r="B10" s="15" t="s">
        <v>87</v>
      </c>
      <c r="C10" s="15" t="s">
        <v>84</v>
      </c>
      <c r="D10" s="15">
        <v>34</v>
      </c>
      <c r="E10" s="15">
        <v>0</v>
      </c>
      <c r="F10" s="15">
        <v>27</v>
      </c>
      <c r="G10" s="16">
        <v>35</v>
      </c>
      <c r="H10" s="15">
        <v>31</v>
      </c>
      <c r="I10" s="15">
        <v>45</v>
      </c>
      <c r="J10" s="17">
        <v>20</v>
      </c>
      <c r="K10" s="15">
        <v>47</v>
      </c>
      <c r="L10" s="15">
        <v>44</v>
      </c>
      <c r="M10" s="16">
        <v>32</v>
      </c>
      <c r="N10" s="15">
        <v>46</v>
      </c>
      <c r="O10" s="17">
        <v>10</v>
      </c>
      <c r="P10" s="16">
        <v>36</v>
      </c>
      <c r="Q10" s="15">
        <v>31</v>
      </c>
      <c r="R10" s="15">
        <v>17</v>
      </c>
      <c r="S10" s="15">
        <v>40</v>
      </c>
      <c r="T10" s="17">
        <v>20</v>
      </c>
      <c r="U10" s="16">
        <v>103</v>
      </c>
      <c r="V10" s="18">
        <f t="shared" ref="V10:V12" si="2">SUM(D10:U10)</f>
        <v>618</v>
      </c>
      <c r="W10" s="18">
        <f t="shared" si="1"/>
        <v>515</v>
      </c>
      <c r="X10" s="15"/>
      <c r="Y10" s="15"/>
      <c r="Z10" s="23"/>
    </row>
    <row r="11" spans="1:27" x14ac:dyDescent="0.3">
      <c r="B11" s="15" t="s">
        <v>86</v>
      </c>
      <c r="C11" s="15" t="s">
        <v>84</v>
      </c>
      <c r="D11" s="15">
        <v>23</v>
      </c>
      <c r="E11" s="15">
        <v>5</v>
      </c>
      <c r="F11" s="15">
        <v>45</v>
      </c>
      <c r="G11" s="16">
        <v>25</v>
      </c>
      <c r="H11" s="15">
        <v>31</v>
      </c>
      <c r="I11" s="15">
        <v>45</v>
      </c>
      <c r="J11" s="17">
        <v>20</v>
      </c>
      <c r="K11" s="15">
        <v>47</v>
      </c>
      <c r="L11" s="15">
        <v>44</v>
      </c>
      <c r="M11" s="16">
        <v>32</v>
      </c>
      <c r="N11" s="15">
        <v>46</v>
      </c>
      <c r="O11" s="17">
        <v>10</v>
      </c>
      <c r="P11" s="16">
        <v>36</v>
      </c>
      <c r="Q11" s="15">
        <v>31</v>
      </c>
      <c r="R11" s="15">
        <v>28</v>
      </c>
      <c r="S11" s="15">
        <v>30</v>
      </c>
      <c r="T11" s="17">
        <v>20</v>
      </c>
      <c r="U11" s="16">
        <v>93</v>
      </c>
      <c r="V11" s="18">
        <f>SUM(D11:U11)</f>
        <v>611</v>
      </c>
      <c r="W11" s="18">
        <f>SUM(V11-U11)</f>
        <v>518</v>
      </c>
      <c r="X11" s="15"/>
      <c r="Y11" s="15"/>
      <c r="Z11" s="23"/>
    </row>
    <row r="12" spans="1:27" x14ac:dyDescent="0.3">
      <c r="A12" s="32"/>
      <c r="B12" s="15" t="s">
        <v>89</v>
      </c>
      <c r="C12" s="15" t="s">
        <v>84</v>
      </c>
      <c r="D12" s="15">
        <v>50</v>
      </c>
      <c r="E12" s="15">
        <v>10</v>
      </c>
      <c r="F12" s="15">
        <v>45</v>
      </c>
      <c r="G12" s="16">
        <v>20</v>
      </c>
      <c r="H12" s="15">
        <v>25</v>
      </c>
      <c r="I12" s="15">
        <v>48</v>
      </c>
      <c r="J12" s="17">
        <v>10</v>
      </c>
      <c r="K12" s="15">
        <v>42</v>
      </c>
      <c r="L12" s="15">
        <v>44</v>
      </c>
      <c r="M12" s="16">
        <v>31</v>
      </c>
      <c r="N12" s="15">
        <v>31</v>
      </c>
      <c r="O12" s="17">
        <v>10</v>
      </c>
      <c r="P12" s="16">
        <v>35</v>
      </c>
      <c r="Q12" s="15">
        <v>26</v>
      </c>
      <c r="R12" s="15">
        <v>28</v>
      </c>
      <c r="S12" s="15">
        <v>30</v>
      </c>
      <c r="T12" s="17">
        <v>5</v>
      </c>
      <c r="U12" s="16">
        <v>86</v>
      </c>
      <c r="V12" s="18">
        <f t="shared" si="2"/>
        <v>576</v>
      </c>
      <c r="W12" s="18">
        <f t="shared" si="1"/>
        <v>490</v>
      </c>
      <c r="X12" s="15">
        <f>SUM(V9:V12)</f>
        <v>2237</v>
      </c>
      <c r="Y12" s="15">
        <v>432</v>
      </c>
      <c r="Z12" s="23">
        <f>SUM(X12-Y12)</f>
        <v>1805</v>
      </c>
    </row>
    <row r="14" spans="1:27" x14ac:dyDescent="0.3">
      <c r="B14" s="15" t="s">
        <v>95</v>
      </c>
      <c r="C14" s="15" t="s">
        <v>20</v>
      </c>
      <c r="D14" s="22">
        <v>43</v>
      </c>
      <c r="E14" s="22">
        <v>15</v>
      </c>
      <c r="F14" s="22">
        <v>36</v>
      </c>
      <c r="G14" s="24">
        <v>0</v>
      </c>
      <c r="H14" s="22">
        <v>37</v>
      </c>
      <c r="I14" s="22">
        <v>26</v>
      </c>
      <c r="J14" s="25">
        <v>5</v>
      </c>
      <c r="K14" s="22">
        <v>45</v>
      </c>
      <c r="L14" s="22">
        <v>35</v>
      </c>
      <c r="M14" s="24">
        <v>0</v>
      </c>
      <c r="N14" s="22">
        <v>46</v>
      </c>
      <c r="O14" s="25">
        <v>20</v>
      </c>
      <c r="P14" s="24">
        <v>0</v>
      </c>
      <c r="Q14" s="22">
        <v>31</v>
      </c>
      <c r="R14" s="22">
        <v>17</v>
      </c>
      <c r="S14" s="22">
        <v>38</v>
      </c>
      <c r="T14" s="25">
        <v>20</v>
      </c>
      <c r="U14" s="24">
        <v>0</v>
      </c>
      <c r="V14" s="26">
        <v>414</v>
      </c>
      <c r="W14" s="26">
        <v>414</v>
      </c>
      <c r="X14" s="15"/>
      <c r="Y14" s="15"/>
      <c r="Z14" s="15"/>
    </row>
    <row r="15" spans="1:27" x14ac:dyDescent="0.3">
      <c r="A15" s="56">
        <v>3</v>
      </c>
      <c r="B15" s="15" t="s">
        <v>96</v>
      </c>
      <c r="C15" s="15" t="s">
        <v>20</v>
      </c>
      <c r="D15" s="22">
        <v>48</v>
      </c>
      <c r="E15" s="22">
        <v>5</v>
      </c>
      <c r="F15" s="22">
        <v>25</v>
      </c>
      <c r="G15" s="24">
        <v>0</v>
      </c>
      <c r="H15" s="22">
        <v>46</v>
      </c>
      <c r="I15" s="22">
        <v>48</v>
      </c>
      <c r="J15" s="25">
        <v>15</v>
      </c>
      <c r="K15" s="22">
        <v>42</v>
      </c>
      <c r="L15" s="22">
        <v>41</v>
      </c>
      <c r="M15" s="24">
        <v>0</v>
      </c>
      <c r="N15" s="22">
        <v>36</v>
      </c>
      <c r="O15" s="25">
        <v>25</v>
      </c>
      <c r="P15" s="24">
        <v>0</v>
      </c>
      <c r="Q15" s="22">
        <v>40</v>
      </c>
      <c r="R15" s="22">
        <v>48</v>
      </c>
      <c r="S15" s="22">
        <v>42</v>
      </c>
      <c r="T15" s="25">
        <v>10</v>
      </c>
      <c r="U15" s="24">
        <v>0</v>
      </c>
      <c r="V15" s="26">
        <v>471</v>
      </c>
      <c r="W15" s="26">
        <v>471</v>
      </c>
      <c r="X15" s="15"/>
      <c r="Y15" s="15"/>
      <c r="Z15" s="15"/>
    </row>
    <row r="16" spans="1:27" x14ac:dyDescent="0.3">
      <c r="A16" s="56"/>
      <c r="B16" s="57" t="s">
        <v>79</v>
      </c>
      <c r="C16" s="57" t="s">
        <v>20</v>
      </c>
      <c r="D16" s="57">
        <v>40</v>
      </c>
      <c r="E16" s="57">
        <v>20</v>
      </c>
      <c r="F16" s="57">
        <v>45</v>
      </c>
      <c r="G16" s="58">
        <v>40</v>
      </c>
      <c r="H16" s="57">
        <v>50</v>
      </c>
      <c r="I16" s="57">
        <v>47</v>
      </c>
      <c r="J16" s="59">
        <v>25</v>
      </c>
      <c r="K16" s="57">
        <v>36</v>
      </c>
      <c r="L16" s="57">
        <v>29</v>
      </c>
      <c r="M16" s="58">
        <v>38</v>
      </c>
      <c r="N16" s="57">
        <v>42</v>
      </c>
      <c r="O16" s="59">
        <v>10</v>
      </c>
      <c r="P16" s="58">
        <v>40</v>
      </c>
      <c r="Q16" s="57">
        <v>48</v>
      </c>
      <c r="R16" s="57">
        <v>47</v>
      </c>
      <c r="S16" s="57">
        <v>48</v>
      </c>
      <c r="T16" s="59">
        <v>20</v>
      </c>
      <c r="U16" s="58">
        <v>118</v>
      </c>
      <c r="V16" s="60">
        <f t="shared" ref="V16" si="3">SUM(D16:U16)</f>
        <v>743</v>
      </c>
      <c r="W16" s="60">
        <f>SUM(V16-U16)</f>
        <v>625</v>
      </c>
      <c r="X16" s="57">
        <f>SUM(V14:V16)</f>
        <v>1628</v>
      </c>
      <c r="Y16" s="57">
        <v>0</v>
      </c>
      <c r="Z16" s="61">
        <f>SUM(X16-Y16)</f>
        <v>1628</v>
      </c>
    </row>
    <row r="17" spans="1:26" s="12" customFormat="1" x14ac:dyDescent="0.3"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5"/>
    </row>
    <row r="18" spans="1:26" x14ac:dyDescent="0.3">
      <c r="A18" s="32"/>
      <c r="B18" s="40" t="s">
        <v>81</v>
      </c>
      <c r="C18" s="40" t="s">
        <v>82</v>
      </c>
      <c r="D18" s="40">
        <v>47</v>
      </c>
      <c r="E18" s="40">
        <v>5</v>
      </c>
      <c r="F18" s="40">
        <v>43</v>
      </c>
      <c r="G18" s="41">
        <v>0</v>
      </c>
      <c r="H18" s="40">
        <v>40</v>
      </c>
      <c r="I18" s="40">
        <v>47</v>
      </c>
      <c r="J18" s="42">
        <v>10</v>
      </c>
      <c r="K18" s="40">
        <v>40</v>
      </c>
      <c r="L18" s="40">
        <v>29</v>
      </c>
      <c r="M18" s="41">
        <v>0</v>
      </c>
      <c r="N18" s="40">
        <v>37</v>
      </c>
      <c r="O18" s="42">
        <v>10</v>
      </c>
      <c r="P18" s="41">
        <v>0</v>
      </c>
      <c r="Q18" s="40">
        <v>36</v>
      </c>
      <c r="R18" s="40">
        <v>47</v>
      </c>
      <c r="S18" s="40">
        <v>48</v>
      </c>
      <c r="T18" s="42">
        <v>20</v>
      </c>
      <c r="U18" s="41">
        <v>0</v>
      </c>
      <c r="V18" s="43">
        <f>SUM(D18:U18)</f>
        <v>459</v>
      </c>
      <c r="W18" s="43">
        <f t="shared" ref="W18:W20" si="4">SUM(V18-U18)</f>
        <v>459</v>
      </c>
      <c r="X18" s="40"/>
      <c r="Y18" s="40"/>
      <c r="Z18" s="62"/>
    </row>
    <row r="19" spans="1:26" x14ac:dyDescent="0.3">
      <c r="A19" s="32">
        <v>4</v>
      </c>
      <c r="B19" s="15" t="s">
        <v>88</v>
      </c>
      <c r="C19" s="15" t="s">
        <v>82</v>
      </c>
      <c r="D19" s="15">
        <v>48</v>
      </c>
      <c r="E19" s="15">
        <v>5</v>
      </c>
      <c r="F19" s="15">
        <v>36</v>
      </c>
      <c r="G19" s="16">
        <v>0</v>
      </c>
      <c r="H19" s="15">
        <v>27</v>
      </c>
      <c r="I19" s="15">
        <v>47</v>
      </c>
      <c r="J19" s="17">
        <v>15</v>
      </c>
      <c r="K19" s="15">
        <v>32</v>
      </c>
      <c r="L19" s="15">
        <v>29</v>
      </c>
      <c r="M19" s="16">
        <v>0</v>
      </c>
      <c r="N19" s="15">
        <v>40</v>
      </c>
      <c r="O19" s="17">
        <v>10</v>
      </c>
      <c r="P19" s="16">
        <v>0</v>
      </c>
      <c r="Q19" s="15">
        <v>35</v>
      </c>
      <c r="R19" s="15">
        <v>28</v>
      </c>
      <c r="S19" s="15">
        <v>38</v>
      </c>
      <c r="T19" s="17">
        <v>15</v>
      </c>
      <c r="U19" s="16">
        <v>0</v>
      </c>
      <c r="V19" s="18">
        <f t="shared" ref="V19:V20" si="5">SUM(D19:U19)</f>
        <v>405</v>
      </c>
      <c r="W19" s="18">
        <f t="shared" si="4"/>
        <v>405</v>
      </c>
      <c r="X19" s="15"/>
      <c r="Y19" s="15"/>
      <c r="Z19" s="23"/>
    </row>
    <row r="20" spans="1:26" x14ac:dyDescent="0.3">
      <c r="A20" s="32"/>
      <c r="B20" s="15" t="s">
        <v>90</v>
      </c>
      <c r="C20" s="15" t="s">
        <v>82</v>
      </c>
      <c r="D20" s="15">
        <v>29</v>
      </c>
      <c r="E20" s="15">
        <v>0</v>
      </c>
      <c r="F20" s="15">
        <v>32</v>
      </c>
      <c r="G20" s="16">
        <v>0</v>
      </c>
      <c r="H20" s="15">
        <v>18</v>
      </c>
      <c r="I20" s="15">
        <v>41</v>
      </c>
      <c r="J20" s="17">
        <v>0</v>
      </c>
      <c r="K20" s="15">
        <v>0</v>
      </c>
      <c r="L20" s="15">
        <v>44</v>
      </c>
      <c r="M20" s="16">
        <v>0</v>
      </c>
      <c r="N20" s="15">
        <v>42</v>
      </c>
      <c r="O20" s="17">
        <v>10</v>
      </c>
      <c r="P20" s="16">
        <v>0</v>
      </c>
      <c r="Q20" s="15"/>
      <c r="R20" s="15"/>
      <c r="S20" s="15">
        <v>44</v>
      </c>
      <c r="T20" s="17">
        <v>0</v>
      </c>
      <c r="U20" s="16">
        <v>0</v>
      </c>
      <c r="V20" s="18">
        <f t="shared" si="5"/>
        <v>260</v>
      </c>
      <c r="W20" s="18">
        <f t="shared" si="4"/>
        <v>260</v>
      </c>
      <c r="X20" s="15">
        <f>SUM(V18:V20)</f>
        <v>1124</v>
      </c>
      <c r="Y20" s="15">
        <v>0</v>
      </c>
      <c r="Z20" s="23">
        <v>1518</v>
      </c>
    </row>
    <row r="22" spans="1:26" x14ac:dyDescent="0.3">
      <c r="A22" s="56">
        <v>5</v>
      </c>
      <c r="B22" s="15" t="s">
        <v>78</v>
      </c>
      <c r="C22" s="15" t="s">
        <v>94</v>
      </c>
      <c r="D22" s="15">
        <v>47</v>
      </c>
      <c r="E22" s="15">
        <v>15</v>
      </c>
      <c r="F22" s="15">
        <v>38</v>
      </c>
      <c r="G22" s="16">
        <v>25</v>
      </c>
      <c r="H22" s="15">
        <v>50</v>
      </c>
      <c r="I22" s="15">
        <v>47</v>
      </c>
      <c r="J22" s="66">
        <v>25</v>
      </c>
      <c r="K22" s="15">
        <v>40</v>
      </c>
      <c r="L22" s="15">
        <v>47</v>
      </c>
      <c r="M22" s="16">
        <v>29</v>
      </c>
      <c r="N22" s="15">
        <v>48</v>
      </c>
      <c r="O22" s="66">
        <v>15</v>
      </c>
      <c r="P22" s="16">
        <v>40</v>
      </c>
      <c r="Q22" s="15">
        <v>47</v>
      </c>
      <c r="R22" s="15">
        <v>45</v>
      </c>
      <c r="S22" s="15">
        <v>24</v>
      </c>
      <c r="T22" s="66">
        <v>10</v>
      </c>
      <c r="U22" s="16">
        <v>94</v>
      </c>
      <c r="V22" s="18">
        <v>592</v>
      </c>
      <c r="W22" s="18">
        <v>592</v>
      </c>
      <c r="X22" s="15">
        <v>592</v>
      </c>
      <c r="Y22" s="15">
        <v>0</v>
      </c>
      <c r="Z22" s="15">
        <v>592</v>
      </c>
    </row>
    <row r="23" spans="1:26" x14ac:dyDescent="0.3">
      <c r="A23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FFA Senior Division</vt:lpstr>
      <vt:lpstr>FFA Junior Division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Babcock, Nicholas J.</dc:creator>
  <cp:lastModifiedBy>Sidel, Michelle</cp:lastModifiedBy>
  <dcterms:created xsi:type="dcterms:W3CDTF">2021-07-08T12:43:39Z</dcterms:created>
  <dcterms:modified xsi:type="dcterms:W3CDTF">2021-07-13T15:15:14Z</dcterms:modified>
</cp:coreProperties>
</file>