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sydneymasters/Desktop/"/>
    </mc:Choice>
  </mc:AlternateContent>
  <xr:revisionPtr revIDLastSave="0" documentId="8_{BC869F1C-003B-6345-90B7-57E4EA608AC7}" xr6:coauthVersionLast="47" xr6:coauthVersionMax="47" xr10:uidLastSave="{00000000-0000-0000-0000-000000000000}"/>
  <bookViews>
    <workbookView xWindow="0" yWindow="500" windowWidth="27280" windowHeight="15160" activeTab="10" xr2:uid="{00000000-000D-0000-FFFF-FFFF00000000}"/>
  </bookViews>
  <sheets>
    <sheet name="MASTER" sheetId="27" state="hidden" r:id="rId1"/>
    <sheet name="Officials" sheetId="1" state="hidden" r:id="rId2"/>
    <sheet name="Jr. 4-H" sheetId="33" state="hidden" r:id="rId3"/>
    <sheet name="Jr. 4-H Individuals" sheetId="35" state="hidden" r:id="rId4"/>
    <sheet name="Jr. 4-H Teams" sheetId="34" state="hidden" r:id="rId5"/>
    <sheet name="Sr. 4-H Results" sheetId="28" state="hidden" r:id="rId6"/>
    <sheet name="Sr. 4-H Beef" sheetId="38" state="hidden" r:id="rId7"/>
    <sheet name="Sr. 4-H Swine" sheetId="39" state="hidden" r:id="rId8"/>
    <sheet name="Sr. 4-H Teams" sheetId="36" state="hidden" r:id="rId9"/>
    <sheet name="Sr. 4-H Individuals" sheetId="37" state="hidden" r:id="rId10"/>
    <sheet name="FFA Senior Results" sheetId="30" r:id="rId11"/>
    <sheet name="MLE" sheetId="31" state="hidden" r:id="rId12"/>
    <sheet name="Class 1" sheetId="3" state="hidden" r:id="rId13"/>
    <sheet name="Class 2" sheetId="4" state="hidden" r:id="rId14"/>
    <sheet name="Class 3" sheetId="5" state="hidden" r:id="rId15"/>
    <sheet name="Class 4" sheetId="6" state="hidden" r:id="rId16"/>
    <sheet name="Class 5" sheetId="7" state="hidden" r:id="rId17"/>
    <sheet name="Class 6" sheetId="8" state="hidden" r:id="rId18"/>
    <sheet name="Class 7" sheetId="9" state="hidden" r:id="rId19"/>
    <sheet name="Class 8 " sheetId="10" state="hidden" r:id="rId20"/>
    <sheet name="Reasons 1" sheetId="11" state="hidden" r:id="rId21"/>
    <sheet name="Reasons 2" sheetId="12" state="hidden" r:id="rId22"/>
    <sheet name="Reasons 3" sheetId="13" state="hidden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30" l="1"/>
  <c r="B2" i="30" s="1"/>
  <c r="A3" i="30"/>
  <c r="H3" i="30" s="1"/>
  <c r="A4" i="30"/>
  <c r="F4" i="30" s="1"/>
  <c r="A5" i="30"/>
  <c r="E5" i="30" s="1"/>
  <c r="N2" i="30" l="1"/>
  <c r="M2" i="30"/>
  <c r="M4" i="30"/>
  <c r="I2" i="30"/>
  <c r="H2" i="30"/>
  <c r="J3" i="30"/>
  <c r="K4" i="30"/>
  <c r="J4" i="30"/>
  <c r="G2" i="30"/>
  <c r="I3" i="30"/>
  <c r="F3" i="30"/>
  <c r="G3" i="30"/>
  <c r="O3" i="30"/>
  <c r="E3" i="30"/>
  <c r="N3" i="30"/>
  <c r="D3" i="30"/>
  <c r="K5" i="30"/>
  <c r="M3" i="30"/>
  <c r="C3" i="30"/>
  <c r="F2" i="30"/>
  <c r="K3" i="30"/>
  <c r="B3" i="30"/>
  <c r="J5" i="30"/>
  <c r="I4" i="30"/>
  <c r="I5" i="30"/>
  <c r="D4" i="30"/>
  <c r="E2" i="30"/>
  <c r="C5" i="30"/>
  <c r="C4" i="30"/>
  <c r="B5" i="30"/>
  <c r="B4" i="30"/>
  <c r="O2" i="30"/>
  <c r="Q2" i="30" s="1"/>
  <c r="D2" i="30"/>
  <c r="M5" i="30"/>
  <c r="D5" i="30"/>
  <c r="N4" i="30"/>
  <c r="E4" i="30"/>
  <c r="G5" i="30"/>
  <c r="H4" i="30"/>
  <c r="K2" i="30"/>
  <c r="C2" i="30"/>
  <c r="O5" i="30"/>
  <c r="F5" i="30"/>
  <c r="G4" i="30"/>
  <c r="J2" i="30"/>
  <c r="H5" i="30"/>
  <c r="N5" i="30"/>
  <c r="O4" i="30"/>
  <c r="A35" i="39"/>
  <c r="K35" i="39" s="1"/>
  <c r="A51" i="39"/>
  <c r="N51" i="39" s="1"/>
  <c r="A48" i="39"/>
  <c r="K48" i="39" s="1"/>
  <c r="A8" i="39"/>
  <c r="J8" i="39" s="1"/>
  <c r="A41" i="39"/>
  <c r="J41" i="39" s="1"/>
  <c r="Q16" i="39"/>
  <c r="A16" i="39"/>
  <c r="A50" i="39"/>
  <c r="J50" i="39" s="1"/>
  <c r="A34" i="39"/>
  <c r="I34" i="39" s="1"/>
  <c r="A19" i="39"/>
  <c r="A23" i="39"/>
  <c r="G23" i="39" s="1"/>
  <c r="A47" i="39"/>
  <c r="C47" i="39" s="1"/>
  <c r="A28" i="39"/>
  <c r="H28" i="39" s="1"/>
  <c r="A33" i="39"/>
  <c r="N33" i="39" s="1"/>
  <c r="A15" i="39"/>
  <c r="I15" i="39" s="1"/>
  <c r="A54" i="39"/>
  <c r="A7" i="39"/>
  <c r="N7" i="39" s="1"/>
  <c r="A39" i="39"/>
  <c r="J39" i="39" s="1"/>
  <c r="A27" i="39"/>
  <c r="I27" i="39" s="1"/>
  <c r="K40" i="39"/>
  <c r="A40" i="39"/>
  <c r="G40" i="39" s="1"/>
  <c r="A53" i="39"/>
  <c r="A18" i="39"/>
  <c r="I18" i="39" s="1"/>
  <c r="A14" i="39"/>
  <c r="H14" i="39" s="1"/>
  <c r="O38" i="39"/>
  <c r="D38" i="39"/>
  <c r="A38" i="39"/>
  <c r="E38" i="39" s="1"/>
  <c r="I32" i="39"/>
  <c r="A32" i="39"/>
  <c r="H32" i="39" s="1"/>
  <c r="A45" i="39"/>
  <c r="E45" i="39" s="1"/>
  <c r="G22" i="39"/>
  <c r="A22" i="39"/>
  <c r="D22" i="39" s="1"/>
  <c r="A3" i="39"/>
  <c r="B3" i="39" s="1"/>
  <c r="A31" i="39"/>
  <c r="A30" i="39"/>
  <c r="O30" i="39" s="1"/>
  <c r="K13" i="39"/>
  <c r="A13" i="39"/>
  <c r="M13" i="39" s="1"/>
  <c r="A46" i="39"/>
  <c r="K46" i="39" s="1"/>
  <c r="A26" i="39"/>
  <c r="B26" i="39" s="1"/>
  <c r="C6" i="39"/>
  <c r="A6" i="39"/>
  <c r="G6" i="39" s="1"/>
  <c r="H56" i="39"/>
  <c r="G56" i="39"/>
  <c r="E56" i="39"/>
  <c r="D56" i="39"/>
  <c r="B56" i="39"/>
  <c r="A56" i="39"/>
  <c r="J56" i="39" s="1"/>
  <c r="A12" i="39"/>
  <c r="I12" i="39" s="1"/>
  <c r="A36" i="39"/>
  <c r="H36" i="39" s="1"/>
  <c r="M21" i="39"/>
  <c r="H21" i="39"/>
  <c r="C21" i="39"/>
  <c r="B21" i="39"/>
  <c r="A21" i="39"/>
  <c r="I21" i="39" s="1"/>
  <c r="A55" i="39"/>
  <c r="I55" i="39" s="1"/>
  <c r="I4" i="39"/>
  <c r="G4" i="39"/>
  <c r="A4" i="39"/>
  <c r="J4" i="39" s="1"/>
  <c r="A20" i="39"/>
  <c r="I20" i="39" s="1"/>
  <c r="A44" i="39"/>
  <c r="G44" i="39" s="1"/>
  <c r="N17" i="39"/>
  <c r="G17" i="39"/>
  <c r="F17" i="39"/>
  <c r="D17" i="39"/>
  <c r="A17" i="39"/>
  <c r="J17" i="39" s="1"/>
  <c r="F37" i="39"/>
  <c r="A37" i="39"/>
  <c r="G37" i="39" s="1"/>
  <c r="A9" i="39"/>
  <c r="G9" i="39" s="1"/>
  <c r="O43" i="39"/>
  <c r="H43" i="39"/>
  <c r="D43" i="39"/>
  <c r="A43" i="39"/>
  <c r="J43" i="39" s="1"/>
  <c r="J24" i="39"/>
  <c r="A24" i="39"/>
  <c r="I24" i="39" s="1"/>
  <c r="A52" i="39"/>
  <c r="E52" i="39" s="1"/>
  <c r="N10" i="39"/>
  <c r="K10" i="39"/>
  <c r="C10" i="39"/>
  <c r="B10" i="39"/>
  <c r="A10" i="39"/>
  <c r="I10" i="39" s="1"/>
  <c r="O5" i="39"/>
  <c r="N5" i="39"/>
  <c r="E5" i="39"/>
  <c r="A5" i="39"/>
  <c r="I5" i="39" s="1"/>
  <c r="A29" i="39"/>
  <c r="G29" i="39" s="1"/>
  <c r="O42" i="39"/>
  <c r="G42" i="39"/>
  <c r="D42" i="39"/>
  <c r="B42" i="39"/>
  <c r="A42" i="39"/>
  <c r="K42" i="39" s="1"/>
  <c r="A2" i="39"/>
  <c r="G2" i="39" s="1"/>
  <c r="A49" i="39"/>
  <c r="I49" i="39" s="1"/>
  <c r="A25" i="39"/>
  <c r="A11" i="39"/>
  <c r="G11" i="39" s="1"/>
  <c r="A56" i="38"/>
  <c r="J56" i="38" s="1"/>
  <c r="N55" i="38"/>
  <c r="K55" i="38"/>
  <c r="H55" i="38"/>
  <c r="E55" i="38"/>
  <c r="B55" i="38"/>
  <c r="A55" i="38"/>
  <c r="J55" i="38" s="1"/>
  <c r="D54" i="38"/>
  <c r="A54" i="38"/>
  <c r="O54" i="38" s="1"/>
  <c r="F53" i="38"/>
  <c r="C53" i="38"/>
  <c r="A53" i="38"/>
  <c r="N53" i="38" s="1"/>
  <c r="A52" i="38"/>
  <c r="Q51" i="38"/>
  <c r="J51" i="38"/>
  <c r="I51" i="38"/>
  <c r="A51" i="38"/>
  <c r="O50" i="38"/>
  <c r="N50" i="38"/>
  <c r="J50" i="38"/>
  <c r="H50" i="38"/>
  <c r="C50" i="38"/>
  <c r="B50" i="38"/>
  <c r="A50" i="38"/>
  <c r="M50" i="38" s="1"/>
  <c r="M49" i="38"/>
  <c r="J49" i="38"/>
  <c r="A49" i="38"/>
  <c r="G48" i="38"/>
  <c r="F48" i="38"/>
  <c r="A48" i="38"/>
  <c r="J48" i="38" s="1"/>
  <c r="O47" i="38"/>
  <c r="C47" i="38"/>
  <c r="A47" i="38"/>
  <c r="I47" i="38" s="1"/>
  <c r="O46" i="38"/>
  <c r="N46" i="38"/>
  <c r="J46" i="38"/>
  <c r="H46" i="38"/>
  <c r="G46" i="38"/>
  <c r="F46" i="38"/>
  <c r="E46" i="38"/>
  <c r="C46" i="38"/>
  <c r="B46" i="38"/>
  <c r="A46" i="38"/>
  <c r="M46" i="38" s="1"/>
  <c r="A45" i="38"/>
  <c r="J44" i="38"/>
  <c r="D44" i="38"/>
  <c r="A44" i="38"/>
  <c r="G44" i="38" s="1"/>
  <c r="N43" i="38"/>
  <c r="F43" i="38"/>
  <c r="B43" i="38"/>
  <c r="A43" i="38"/>
  <c r="J43" i="38" s="1"/>
  <c r="A42" i="38"/>
  <c r="J42" i="38" s="1"/>
  <c r="K41" i="38"/>
  <c r="A41" i="38"/>
  <c r="D40" i="38"/>
  <c r="A40" i="38"/>
  <c r="A39" i="38"/>
  <c r="J39" i="38" s="1"/>
  <c r="A38" i="38"/>
  <c r="A37" i="38"/>
  <c r="O36" i="38"/>
  <c r="M36" i="38"/>
  <c r="C36" i="38"/>
  <c r="A36" i="38"/>
  <c r="A35" i="38"/>
  <c r="N34" i="38"/>
  <c r="H34" i="38"/>
  <c r="G34" i="38"/>
  <c r="D34" i="38"/>
  <c r="C34" i="38"/>
  <c r="A34" i="38"/>
  <c r="I34" i="38" s="1"/>
  <c r="A33" i="38"/>
  <c r="O32" i="38"/>
  <c r="H32" i="38"/>
  <c r="G32" i="38"/>
  <c r="E32" i="38"/>
  <c r="C32" i="38"/>
  <c r="A32" i="38"/>
  <c r="M32" i="38" s="1"/>
  <c r="A31" i="38"/>
  <c r="O30" i="38"/>
  <c r="I30" i="38"/>
  <c r="G30" i="38"/>
  <c r="D30" i="38"/>
  <c r="C30" i="38"/>
  <c r="A30" i="38"/>
  <c r="J30" i="38" s="1"/>
  <c r="N29" i="38"/>
  <c r="M29" i="38"/>
  <c r="K29" i="38"/>
  <c r="C29" i="38"/>
  <c r="A29" i="38"/>
  <c r="O28" i="38"/>
  <c r="N28" i="38"/>
  <c r="J28" i="38"/>
  <c r="H28" i="38"/>
  <c r="G28" i="38"/>
  <c r="F28" i="38"/>
  <c r="C28" i="38"/>
  <c r="B28" i="38"/>
  <c r="A28" i="38"/>
  <c r="M28" i="38" s="1"/>
  <c r="J27" i="38"/>
  <c r="I27" i="38"/>
  <c r="A27" i="38"/>
  <c r="G27" i="38" s="1"/>
  <c r="O26" i="38"/>
  <c r="J26" i="38"/>
  <c r="I26" i="38"/>
  <c r="G26" i="38"/>
  <c r="F26" i="38"/>
  <c r="C26" i="38"/>
  <c r="B26" i="38"/>
  <c r="A26" i="38"/>
  <c r="D26" i="38" s="1"/>
  <c r="O25" i="38"/>
  <c r="N25" i="38"/>
  <c r="K25" i="38"/>
  <c r="H25" i="38"/>
  <c r="F25" i="38"/>
  <c r="D25" i="38"/>
  <c r="B25" i="38"/>
  <c r="A25" i="38"/>
  <c r="J25" i="38" s="1"/>
  <c r="J24" i="38"/>
  <c r="G24" i="38"/>
  <c r="F24" i="38"/>
  <c r="A24" i="38"/>
  <c r="I24" i="38" s="1"/>
  <c r="O23" i="38"/>
  <c r="B23" i="38"/>
  <c r="A23" i="38"/>
  <c r="N23" i="38" s="1"/>
  <c r="A22" i="38"/>
  <c r="J22" i="38" s="1"/>
  <c r="A21" i="38"/>
  <c r="N20" i="38"/>
  <c r="H20" i="38"/>
  <c r="G20" i="38"/>
  <c r="D20" i="38"/>
  <c r="C20" i="38"/>
  <c r="A20" i="38"/>
  <c r="I20" i="38" s="1"/>
  <c r="A19" i="38"/>
  <c r="M19" i="38" s="1"/>
  <c r="A18" i="38"/>
  <c r="A17" i="38"/>
  <c r="O16" i="38"/>
  <c r="J16" i="38"/>
  <c r="G16" i="38"/>
  <c r="F16" i="38"/>
  <c r="C16" i="38"/>
  <c r="B16" i="38"/>
  <c r="A16" i="38"/>
  <c r="I16" i="38" s="1"/>
  <c r="M15" i="38"/>
  <c r="H15" i="38"/>
  <c r="F15" i="38"/>
  <c r="E15" i="38"/>
  <c r="A15" i="38"/>
  <c r="K15" i="38" s="1"/>
  <c r="N14" i="38"/>
  <c r="H14" i="38"/>
  <c r="F14" i="38"/>
  <c r="E14" i="38"/>
  <c r="A14" i="38"/>
  <c r="M14" i="38" s="1"/>
  <c r="A13" i="38"/>
  <c r="I13" i="38" s="1"/>
  <c r="A12" i="38"/>
  <c r="A11" i="38"/>
  <c r="D11" i="38" s="1"/>
  <c r="O10" i="38"/>
  <c r="M10" i="38"/>
  <c r="G10" i="38"/>
  <c r="F10" i="38"/>
  <c r="D10" i="38"/>
  <c r="C10" i="38"/>
  <c r="A10" i="38"/>
  <c r="J10" i="38" s="1"/>
  <c r="E9" i="38"/>
  <c r="A9" i="38"/>
  <c r="A8" i="38"/>
  <c r="G8" i="38" s="1"/>
  <c r="A7" i="38"/>
  <c r="C7" i="38" s="1"/>
  <c r="G6" i="38"/>
  <c r="F6" i="38"/>
  <c r="A6" i="38"/>
  <c r="J6" i="38" s="1"/>
  <c r="O5" i="38"/>
  <c r="N5" i="38"/>
  <c r="H5" i="38"/>
  <c r="G5" i="38"/>
  <c r="F5" i="38"/>
  <c r="E5" i="38"/>
  <c r="A5" i="38"/>
  <c r="M5" i="38" s="1"/>
  <c r="H4" i="38"/>
  <c r="G4" i="38"/>
  <c r="A4" i="38"/>
  <c r="I4" i="38" s="1"/>
  <c r="J3" i="38"/>
  <c r="C3" i="38"/>
  <c r="A3" i="38"/>
  <c r="K3" i="38" s="1"/>
  <c r="G2" i="38"/>
  <c r="F2" i="38"/>
  <c r="A2" i="38"/>
  <c r="J2" i="38" s="1"/>
  <c r="P6" i="31"/>
  <c r="P10" i="31"/>
  <c r="Q56" i="37"/>
  <c r="A56" i="37"/>
  <c r="F56" i="37" s="1"/>
  <c r="A34" i="37"/>
  <c r="O34" i="37" s="1"/>
  <c r="H55" i="37"/>
  <c r="A55" i="37"/>
  <c r="O55" i="37" s="1"/>
  <c r="G50" i="37"/>
  <c r="A50" i="37"/>
  <c r="O50" i="37" s="1"/>
  <c r="A31" i="37"/>
  <c r="O31" i="37" s="1"/>
  <c r="G45" i="37"/>
  <c r="A45" i="37"/>
  <c r="O45" i="37" s="1"/>
  <c r="H18" i="37"/>
  <c r="G18" i="37"/>
  <c r="A18" i="37"/>
  <c r="O18" i="37" s="1"/>
  <c r="H39" i="37"/>
  <c r="G39" i="37"/>
  <c r="A39" i="37"/>
  <c r="O39" i="37" s="1"/>
  <c r="A38" i="37"/>
  <c r="O38" i="37" s="1"/>
  <c r="A15" i="37"/>
  <c r="O15" i="37" s="1"/>
  <c r="A43" i="37"/>
  <c r="O43" i="37" s="1"/>
  <c r="A51" i="37"/>
  <c r="O51" i="37" s="1"/>
  <c r="A21" i="37"/>
  <c r="O21" i="37" s="1"/>
  <c r="A44" i="37"/>
  <c r="I26" i="37"/>
  <c r="A26" i="37"/>
  <c r="A19" i="37"/>
  <c r="B19" i="37" s="1"/>
  <c r="A33" i="37"/>
  <c r="I33" i="37" s="1"/>
  <c r="A53" i="37"/>
  <c r="J53" i="37" s="1"/>
  <c r="E37" i="37"/>
  <c r="A37" i="37"/>
  <c r="A29" i="37"/>
  <c r="H29" i="37" s="1"/>
  <c r="N23" i="37"/>
  <c r="D23" i="37"/>
  <c r="A23" i="37"/>
  <c r="I23" i="37" s="1"/>
  <c r="A20" i="37"/>
  <c r="G20" i="37" s="1"/>
  <c r="A48" i="37"/>
  <c r="I48" i="37" s="1"/>
  <c r="H17" i="37"/>
  <c r="C17" i="37"/>
  <c r="A17" i="37"/>
  <c r="G52" i="37"/>
  <c r="E52" i="37"/>
  <c r="A52" i="37"/>
  <c r="N52" i="37" s="1"/>
  <c r="A14" i="37"/>
  <c r="G14" i="37" s="1"/>
  <c r="A27" i="37"/>
  <c r="O41" i="37"/>
  <c r="K41" i="37"/>
  <c r="G41" i="37"/>
  <c r="F41" i="37"/>
  <c r="D41" i="37"/>
  <c r="B41" i="37"/>
  <c r="A41" i="37"/>
  <c r="I41" i="37" s="1"/>
  <c r="I42" i="37"/>
  <c r="A42" i="37"/>
  <c r="A49" i="37"/>
  <c r="N49" i="37" s="1"/>
  <c r="A25" i="37"/>
  <c r="F25" i="37" s="1"/>
  <c r="A46" i="37"/>
  <c r="M46" i="37" s="1"/>
  <c r="M36" i="37"/>
  <c r="I36" i="37"/>
  <c r="G36" i="37"/>
  <c r="E36" i="37"/>
  <c r="D36" i="37"/>
  <c r="B36" i="37"/>
  <c r="A36" i="37"/>
  <c r="K36" i="37" s="1"/>
  <c r="A35" i="37"/>
  <c r="G35" i="37" s="1"/>
  <c r="D11" i="37"/>
  <c r="A11" i="37"/>
  <c r="N9" i="37"/>
  <c r="M9" i="37"/>
  <c r="G9" i="37"/>
  <c r="D9" i="37"/>
  <c r="C9" i="37"/>
  <c r="A9" i="37"/>
  <c r="I9" i="37" s="1"/>
  <c r="H12" i="37"/>
  <c r="G12" i="37"/>
  <c r="A12" i="37"/>
  <c r="F12" i="37" s="1"/>
  <c r="A47" i="37"/>
  <c r="J47" i="37" s="1"/>
  <c r="A6" i="37"/>
  <c r="O6" i="37" s="1"/>
  <c r="O30" i="37"/>
  <c r="A30" i="37"/>
  <c r="I30" i="37" s="1"/>
  <c r="H22" i="37"/>
  <c r="D22" i="37"/>
  <c r="A22" i="37"/>
  <c r="K22" i="37" s="1"/>
  <c r="A8" i="37"/>
  <c r="A24" i="37"/>
  <c r="A54" i="37"/>
  <c r="I54" i="37" s="1"/>
  <c r="M32" i="37"/>
  <c r="H32" i="37"/>
  <c r="G32" i="37"/>
  <c r="D32" i="37"/>
  <c r="C32" i="37"/>
  <c r="A32" i="37"/>
  <c r="O32" i="37" s="1"/>
  <c r="H4" i="37"/>
  <c r="A4" i="37"/>
  <c r="G4" i="37" s="1"/>
  <c r="A28" i="37"/>
  <c r="J13" i="37"/>
  <c r="A13" i="37"/>
  <c r="I13" i="37" s="1"/>
  <c r="H16" i="37"/>
  <c r="A16" i="37"/>
  <c r="M16" i="37" s="1"/>
  <c r="M10" i="37"/>
  <c r="A10" i="37"/>
  <c r="F40" i="37"/>
  <c r="A40" i="37"/>
  <c r="G3" i="37"/>
  <c r="A3" i="37"/>
  <c r="H3" i="37" s="1"/>
  <c r="M2" i="37"/>
  <c r="A2" i="37"/>
  <c r="O2" i="37" s="1"/>
  <c r="H5" i="37"/>
  <c r="A5" i="37"/>
  <c r="G5" i="37" s="1"/>
  <c r="A7" i="37"/>
  <c r="Q50" i="36"/>
  <c r="A50" i="36"/>
  <c r="F50" i="36" s="1"/>
  <c r="A49" i="36"/>
  <c r="O49" i="36" s="1"/>
  <c r="A48" i="36"/>
  <c r="O48" i="36" s="1"/>
  <c r="A47" i="36"/>
  <c r="O47" i="36" s="1"/>
  <c r="A46" i="36"/>
  <c r="O46" i="36" s="1"/>
  <c r="A45" i="36"/>
  <c r="O45" i="36" s="1"/>
  <c r="A44" i="36"/>
  <c r="O44" i="36" s="1"/>
  <c r="A43" i="36"/>
  <c r="O43" i="36" s="1"/>
  <c r="A42" i="36"/>
  <c r="I42" i="36" s="1"/>
  <c r="A41" i="36"/>
  <c r="J41" i="36" s="1"/>
  <c r="A40" i="36"/>
  <c r="H40" i="36" s="1"/>
  <c r="A39" i="36"/>
  <c r="I39" i="36" s="1"/>
  <c r="A38" i="36"/>
  <c r="I38" i="36" s="1"/>
  <c r="A37" i="36"/>
  <c r="I37" i="36" s="1"/>
  <c r="A36" i="36"/>
  <c r="O36" i="36" s="1"/>
  <c r="A35" i="36"/>
  <c r="I35" i="36" s="1"/>
  <c r="A34" i="36"/>
  <c r="H34" i="36" s="1"/>
  <c r="A33" i="36"/>
  <c r="I33" i="36" s="1"/>
  <c r="A32" i="36"/>
  <c r="K32" i="36" s="1"/>
  <c r="A31" i="36"/>
  <c r="G31" i="36" s="1"/>
  <c r="A30" i="36"/>
  <c r="H30" i="36" s="1"/>
  <c r="A29" i="36"/>
  <c r="I29" i="36" s="1"/>
  <c r="A28" i="36"/>
  <c r="I28" i="36" s="1"/>
  <c r="A27" i="36"/>
  <c r="I27" i="36" s="1"/>
  <c r="A26" i="36"/>
  <c r="G26" i="36" s="1"/>
  <c r="A25" i="36"/>
  <c r="K25" i="36" s="1"/>
  <c r="A24" i="36"/>
  <c r="K24" i="36" s="1"/>
  <c r="A23" i="36"/>
  <c r="G23" i="36" s="1"/>
  <c r="A22" i="36"/>
  <c r="H22" i="36" s="1"/>
  <c r="A21" i="36"/>
  <c r="I21" i="36" s="1"/>
  <c r="A20" i="36"/>
  <c r="I20" i="36" s="1"/>
  <c r="A19" i="36"/>
  <c r="H19" i="36" s="1"/>
  <c r="A18" i="36"/>
  <c r="G18" i="36" s="1"/>
  <c r="A17" i="36"/>
  <c r="O17" i="36" s="1"/>
  <c r="A16" i="36"/>
  <c r="B16" i="36" s="1"/>
  <c r="A15" i="36"/>
  <c r="G15" i="36" s="1"/>
  <c r="A14" i="36"/>
  <c r="H14" i="36" s="1"/>
  <c r="A13" i="36"/>
  <c r="I13" i="36" s="1"/>
  <c r="A12" i="36"/>
  <c r="O12" i="36" s="1"/>
  <c r="A11" i="36"/>
  <c r="G11" i="36" s="1"/>
  <c r="A10" i="36"/>
  <c r="H10" i="36" s="1"/>
  <c r="A9" i="36"/>
  <c r="I9" i="36" s="1"/>
  <c r="A8" i="36"/>
  <c r="J8" i="36" s="1"/>
  <c r="A7" i="36"/>
  <c r="K7" i="36" s="1"/>
  <c r="A6" i="36"/>
  <c r="M6" i="36" s="1"/>
  <c r="A5" i="36"/>
  <c r="O5" i="36" s="1"/>
  <c r="A4" i="36"/>
  <c r="G4" i="36" s="1"/>
  <c r="A3" i="36"/>
  <c r="H3" i="36" s="1"/>
  <c r="A2" i="36"/>
  <c r="I2" i="36" s="1"/>
  <c r="Q58" i="35"/>
  <c r="J58" i="35"/>
  <c r="A58" i="35"/>
  <c r="Q30" i="35"/>
  <c r="A30" i="35"/>
  <c r="I30" i="35" s="1"/>
  <c r="Q52" i="35"/>
  <c r="F52" i="35"/>
  <c r="A52" i="35"/>
  <c r="H52" i="35" s="1"/>
  <c r="Q57" i="35"/>
  <c r="A57" i="35"/>
  <c r="E57" i="35" s="1"/>
  <c r="D33" i="35"/>
  <c r="A33" i="35"/>
  <c r="A31" i="35"/>
  <c r="Q26" i="35"/>
  <c r="F26" i="35"/>
  <c r="A26" i="35"/>
  <c r="Q56" i="35"/>
  <c r="J56" i="35"/>
  <c r="A56" i="35"/>
  <c r="H56" i="35" s="1"/>
  <c r="J27" i="35"/>
  <c r="C27" i="35"/>
  <c r="A27" i="35"/>
  <c r="F27" i="35" s="1"/>
  <c r="O7" i="35"/>
  <c r="J7" i="35"/>
  <c r="G7" i="35"/>
  <c r="F7" i="35"/>
  <c r="C7" i="35"/>
  <c r="B7" i="35"/>
  <c r="A7" i="35"/>
  <c r="N7" i="35" s="1"/>
  <c r="K22" i="35"/>
  <c r="H22" i="35"/>
  <c r="E22" i="35"/>
  <c r="A22" i="35"/>
  <c r="G22" i="35" s="1"/>
  <c r="A14" i="35"/>
  <c r="J14" i="35" s="1"/>
  <c r="Q50" i="35"/>
  <c r="K50" i="35"/>
  <c r="F50" i="35"/>
  <c r="A50" i="35"/>
  <c r="Q6" i="35"/>
  <c r="F6" i="35"/>
  <c r="A6" i="35"/>
  <c r="I6" i="35" s="1"/>
  <c r="Q35" i="35"/>
  <c r="H35" i="35"/>
  <c r="E35" i="35"/>
  <c r="A35" i="35"/>
  <c r="J35" i="35" s="1"/>
  <c r="A24" i="35"/>
  <c r="I24" i="35" s="1"/>
  <c r="Q34" i="35"/>
  <c r="A34" i="35"/>
  <c r="Q51" i="35"/>
  <c r="A51" i="35"/>
  <c r="J51" i="35" s="1"/>
  <c r="Q42" i="35"/>
  <c r="A42" i="35"/>
  <c r="F42" i="35" s="1"/>
  <c r="Q46" i="35"/>
  <c r="A46" i="35"/>
  <c r="A28" i="35"/>
  <c r="D28" i="35" s="1"/>
  <c r="Q54" i="35"/>
  <c r="J54" i="35"/>
  <c r="A54" i="35"/>
  <c r="G54" i="35" s="1"/>
  <c r="A2" i="35"/>
  <c r="O2" i="35" s="1"/>
  <c r="Q55" i="35"/>
  <c r="A55" i="35"/>
  <c r="K55" i="35" s="1"/>
  <c r="A12" i="35"/>
  <c r="A49" i="35"/>
  <c r="K49" i="35" s="1"/>
  <c r="D18" i="35"/>
  <c r="A18" i="35"/>
  <c r="N18" i="35" s="1"/>
  <c r="A36" i="35"/>
  <c r="H36" i="35" s="1"/>
  <c r="A40" i="35"/>
  <c r="I40" i="35" s="1"/>
  <c r="A5" i="35"/>
  <c r="K5" i="35" s="1"/>
  <c r="M4" i="35"/>
  <c r="H4" i="35"/>
  <c r="D4" i="35"/>
  <c r="A4" i="35"/>
  <c r="O4" i="35" s="1"/>
  <c r="K17" i="35"/>
  <c r="G17" i="35"/>
  <c r="A17" i="35"/>
  <c r="H17" i="35" s="1"/>
  <c r="Q37" i="35"/>
  <c r="A37" i="35"/>
  <c r="E37" i="35" s="1"/>
  <c r="Q47" i="35"/>
  <c r="A47" i="35"/>
  <c r="K47" i="35" s="1"/>
  <c r="Q20" i="35"/>
  <c r="A20" i="35"/>
  <c r="J20" i="35" s="1"/>
  <c r="Q53" i="35"/>
  <c r="A53" i="35"/>
  <c r="Q45" i="35"/>
  <c r="E45" i="35"/>
  <c r="A45" i="35"/>
  <c r="Q32" i="35"/>
  <c r="A32" i="35"/>
  <c r="H32" i="35" s="1"/>
  <c r="Q48" i="35"/>
  <c r="J48" i="35"/>
  <c r="A48" i="35"/>
  <c r="A8" i="35"/>
  <c r="A3" i="35"/>
  <c r="I3" i="35" s="1"/>
  <c r="M19" i="35"/>
  <c r="E19" i="35"/>
  <c r="C19" i="35"/>
  <c r="A19" i="35"/>
  <c r="G19" i="35" s="1"/>
  <c r="A13" i="35"/>
  <c r="J13" i="35" s="1"/>
  <c r="N16" i="35"/>
  <c r="H16" i="35"/>
  <c r="G16" i="35"/>
  <c r="B16" i="35"/>
  <c r="A16" i="35"/>
  <c r="O16" i="35" s="1"/>
  <c r="A9" i="35"/>
  <c r="M9" i="35" s="1"/>
  <c r="A43" i="35"/>
  <c r="N25" i="35"/>
  <c r="E25" i="35"/>
  <c r="B25" i="35"/>
  <c r="A25" i="35"/>
  <c r="D11" i="35"/>
  <c r="A11" i="35"/>
  <c r="I11" i="35" s="1"/>
  <c r="G39" i="35"/>
  <c r="D39" i="35"/>
  <c r="A39" i="35"/>
  <c r="O39" i="35" s="1"/>
  <c r="Q29" i="35"/>
  <c r="K29" i="35"/>
  <c r="J29" i="35"/>
  <c r="E29" i="35"/>
  <c r="C29" i="35"/>
  <c r="B29" i="35"/>
  <c r="A29" i="35"/>
  <c r="G29" i="35" s="1"/>
  <c r="Q38" i="35"/>
  <c r="A38" i="35"/>
  <c r="I38" i="35" s="1"/>
  <c r="Q41" i="35"/>
  <c r="A41" i="35"/>
  <c r="K41" i="35" s="1"/>
  <c r="Q21" i="35"/>
  <c r="J21" i="35"/>
  <c r="E21" i="35"/>
  <c r="D21" i="35"/>
  <c r="C21" i="35"/>
  <c r="A21" i="35"/>
  <c r="F21" i="35" s="1"/>
  <c r="O10" i="35"/>
  <c r="M10" i="35"/>
  <c r="K10" i="35"/>
  <c r="G10" i="35"/>
  <c r="D10" i="35"/>
  <c r="C10" i="35"/>
  <c r="A10" i="35"/>
  <c r="H10" i="35" s="1"/>
  <c r="A23" i="35"/>
  <c r="K23" i="35" s="1"/>
  <c r="A15" i="35"/>
  <c r="M15" i="35" s="1"/>
  <c r="A44" i="35"/>
  <c r="I44" i="35" s="1"/>
  <c r="Q44" i="34"/>
  <c r="A44" i="34"/>
  <c r="E44" i="34" s="1"/>
  <c r="Q32" i="34"/>
  <c r="A32" i="34"/>
  <c r="K32" i="34" s="1"/>
  <c r="Q40" i="34"/>
  <c r="A40" i="34"/>
  <c r="I40" i="34" s="1"/>
  <c r="Q39" i="34"/>
  <c r="A39" i="34"/>
  <c r="G39" i="34" s="1"/>
  <c r="A26" i="34"/>
  <c r="M26" i="34" s="1"/>
  <c r="A24" i="34"/>
  <c r="I24" i="34" s="1"/>
  <c r="Q28" i="34"/>
  <c r="A28" i="34"/>
  <c r="F28" i="34" s="1"/>
  <c r="Q41" i="34"/>
  <c r="A41" i="34"/>
  <c r="K41" i="34" s="1"/>
  <c r="A16" i="34"/>
  <c r="I16" i="34" s="1"/>
  <c r="A17" i="34"/>
  <c r="O17" i="34" s="1"/>
  <c r="A21" i="34"/>
  <c r="K21" i="34" s="1"/>
  <c r="A13" i="34"/>
  <c r="J13" i="34" s="1"/>
  <c r="A8" i="34"/>
  <c r="I8" i="34" s="1"/>
  <c r="O23" i="34"/>
  <c r="A23" i="34"/>
  <c r="H23" i="34" s="1"/>
  <c r="A30" i="34"/>
  <c r="F30" i="34" s="1"/>
  <c r="A3" i="34"/>
  <c r="G3" i="34" s="1"/>
  <c r="A2" i="34"/>
  <c r="C2" i="34" s="1"/>
  <c r="A6" i="34"/>
  <c r="D6" i="34" s="1"/>
  <c r="Q35" i="34"/>
  <c r="F35" i="34"/>
  <c r="A35" i="34"/>
  <c r="D35" i="34" s="1"/>
  <c r="Q37" i="34"/>
  <c r="A37" i="34"/>
  <c r="H37" i="34" s="1"/>
  <c r="Q22" i="34"/>
  <c r="A22" i="34"/>
  <c r="H22" i="34" s="1"/>
  <c r="Q36" i="34"/>
  <c r="D36" i="34"/>
  <c r="A36" i="34"/>
  <c r="F36" i="34" s="1"/>
  <c r="Q42" i="34"/>
  <c r="A42" i="34"/>
  <c r="D42" i="34" s="1"/>
  <c r="Q27" i="34"/>
  <c r="A27" i="34"/>
  <c r="E27" i="34" s="1"/>
  <c r="Q43" i="34"/>
  <c r="A43" i="34"/>
  <c r="H43" i="34" s="1"/>
  <c r="A12" i="34"/>
  <c r="I12" i="34" s="1"/>
  <c r="A7" i="34"/>
  <c r="N7" i="34" s="1"/>
  <c r="A14" i="34"/>
  <c r="G14" i="34" s="1"/>
  <c r="I11" i="34"/>
  <c r="A11" i="34"/>
  <c r="K11" i="34" s="1"/>
  <c r="O4" i="34"/>
  <c r="D4" i="34"/>
  <c r="A4" i="34"/>
  <c r="M4" i="34" s="1"/>
  <c r="A10" i="34"/>
  <c r="M10" i="34" s="1"/>
  <c r="A20" i="34"/>
  <c r="G20" i="34" s="1"/>
  <c r="A19" i="34"/>
  <c r="H19" i="34" s="1"/>
  <c r="F9" i="34"/>
  <c r="B9" i="34"/>
  <c r="A9" i="34"/>
  <c r="I9" i="34" s="1"/>
  <c r="A18" i="34"/>
  <c r="H18" i="34" s="1"/>
  <c r="Q38" i="34"/>
  <c r="A38" i="34"/>
  <c r="G38" i="34" s="1"/>
  <c r="Q34" i="34"/>
  <c r="A34" i="34"/>
  <c r="E34" i="34" s="1"/>
  <c r="Q33" i="34"/>
  <c r="A33" i="34"/>
  <c r="K33" i="34" s="1"/>
  <c r="Q31" i="34"/>
  <c r="A31" i="34"/>
  <c r="I31" i="34" s="1"/>
  <c r="A5" i="34"/>
  <c r="J5" i="34" s="1"/>
  <c r="A29" i="34"/>
  <c r="K29" i="34" s="1"/>
  <c r="A15" i="34"/>
  <c r="M15" i="34" s="1"/>
  <c r="G25" i="34"/>
  <c r="A25" i="34"/>
  <c r="N25" i="34" s="1"/>
  <c r="Q54" i="33"/>
  <c r="Q32" i="33"/>
  <c r="Q51" i="33"/>
  <c r="Q53" i="33"/>
  <c r="Q42" i="33"/>
  <c r="Q56" i="33"/>
  <c r="A56" i="33"/>
  <c r="A42" i="33"/>
  <c r="H42" i="33" s="1"/>
  <c r="A53" i="33"/>
  <c r="I53" i="33" s="1"/>
  <c r="A51" i="33"/>
  <c r="H51" i="33" s="1"/>
  <c r="A31" i="33"/>
  <c r="N31" i="33" s="1"/>
  <c r="A26" i="33"/>
  <c r="A32" i="33"/>
  <c r="I32" i="33" s="1"/>
  <c r="B54" i="33"/>
  <c r="A54" i="33"/>
  <c r="H54" i="33" s="1"/>
  <c r="A19" i="33"/>
  <c r="F19" i="33" s="1"/>
  <c r="A20" i="33"/>
  <c r="C20" i="33" s="1"/>
  <c r="A27" i="33"/>
  <c r="M27" i="33" s="1"/>
  <c r="A16" i="33"/>
  <c r="N16" i="33" s="1"/>
  <c r="Q49" i="33"/>
  <c r="A49" i="33"/>
  <c r="J49" i="33" s="1"/>
  <c r="Q12" i="33"/>
  <c r="A12" i="33"/>
  <c r="E12" i="33" s="1"/>
  <c r="Q34" i="33"/>
  <c r="A34" i="33"/>
  <c r="J34" i="33" s="1"/>
  <c r="A24" i="33"/>
  <c r="J24" i="33" s="1"/>
  <c r="Q37" i="33"/>
  <c r="A37" i="33"/>
  <c r="Q47" i="33"/>
  <c r="A47" i="33"/>
  <c r="J47" i="33" s="1"/>
  <c r="Q41" i="33"/>
  <c r="A41" i="33"/>
  <c r="J41" i="33" s="1"/>
  <c r="Q40" i="33"/>
  <c r="I40" i="33"/>
  <c r="A40" i="33"/>
  <c r="F40" i="33" s="1"/>
  <c r="A22" i="33"/>
  <c r="I22" i="33" s="1"/>
  <c r="Q58" i="33"/>
  <c r="A58" i="33"/>
  <c r="J58" i="33" s="1"/>
  <c r="E5" i="33"/>
  <c r="A5" i="33"/>
  <c r="M5" i="33" s="1"/>
  <c r="Q52" i="33"/>
  <c r="A52" i="33"/>
  <c r="G52" i="33" s="1"/>
  <c r="A11" i="33"/>
  <c r="E11" i="33" s="1"/>
  <c r="O35" i="33"/>
  <c r="I35" i="33"/>
  <c r="B35" i="33"/>
  <c r="A35" i="33"/>
  <c r="F35" i="33" s="1"/>
  <c r="A9" i="33"/>
  <c r="F9" i="33" s="1"/>
  <c r="A29" i="33"/>
  <c r="F29" i="33" s="1"/>
  <c r="A38" i="33"/>
  <c r="E38" i="33" s="1"/>
  <c r="A3" i="33"/>
  <c r="J3" i="33" s="1"/>
  <c r="A2" i="33"/>
  <c r="I2" i="33" s="1"/>
  <c r="A6" i="33"/>
  <c r="M6" i="33" s="1"/>
  <c r="Q44" i="33"/>
  <c r="A44" i="33"/>
  <c r="B44" i="33" s="1"/>
  <c r="Q48" i="33"/>
  <c r="A48" i="33"/>
  <c r="K48" i="33" s="1"/>
  <c r="Q28" i="33"/>
  <c r="A28" i="33"/>
  <c r="J28" i="33" s="1"/>
  <c r="Q46" i="33"/>
  <c r="A46" i="33"/>
  <c r="E46" i="33" s="1"/>
  <c r="Q55" i="33"/>
  <c r="A55" i="33"/>
  <c r="E55" i="33" s="1"/>
  <c r="Q33" i="33"/>
  <c r="A33" i="33"/>
  <c r="D33" i="33" s="1"/>
  <c r="Q57" i="33"/>
  <c r="A57" i="33"/>
  <c r="E57" i="33" s="1"/>
  <c r="A14" i="33"/>
  <c r="O14" i="33" s="1"/>
  <c r="A8" i="33"/>
  <c r="O8" i="33" s="1"/>
  <c r="A17" i="33"/>
  <c r="I17" i="33" s="1"/>
  <c r="A13" i="33"/>
  <c r="J13" i="33" s="1"/>
  <c r="A4" i="33"/>
  <c r="J4" i="33" s="1"/>
  <c r="A15" i="33"/>
  <c r="O15" i="33" s="1"/>
  <c r="A25" i="33"/>
  <c r="I25" i="33" s="1"/>
  <c r="A23" i="33"/>
  <c r="N23" i="33" s="1"/>
  <c r="B10" i="33"/>
  <c r="A10" i="33"/>
  <c r="O10" i="33" s="1"/>
  <c r="A21" i="33"/>
  <c r="O21" i="33" s="1"/>
  <c r="Q50" i="33"/>
  <c r="A50" i="33"/>
  <c r="G50" i="33" s="1"/>
  <c r="Q45" i="33"/>
  <c r="I45" i="33"/>
  <c r="A45" i="33"/>
  <c r="E45" i="33" s="1"/>
  <c r="Q43" i="33"/>
  <c r="A43" i="33"/>
  <c r="F43" i="33" s="1"/>
  <c r="Q39" i="33"/>
  <c r="A39" i="33"/>
  <c r="A7" i="33"/>
  <c r="O7" i="33" s="1"/>
  <c r="A36" i="33"/>
  <c r="G36" i="33" s="1"/>
  <c r="A18" i="33"/>
  <c r="H18" i="33" s="1"/>
  <c r="A30" i="33"/>
  <c r="C30" i="33" s="1"/>
  <c r="A46" i="30"/>
  <c r="E46" i="30" s="1"/>
  <c r="C203" i="10"/>
  <c r="C202" i="9"/>
  <c r="C202" i="8"/>
  <c r="C201" i="4"/>
  <c r="C202" i="5"/>
  <c r="C201" i="9"/>
  <c r="C202" i="6"/>
  <c r="C52" i="4"/>
  <c r="C195" i="6"/>
  <c r="C196" i="6"/>
  <c r="C197" i="6"/>
  <c r="C198" i="6"/>
  <c r="C199" i="6"/>
  <c r="C200" i="6"/>
  <c r="C201" i="6"/>
  <c r="C194" i="6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46" i="10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46" i="9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46" i="8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45" i="7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46" i="6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45" i="5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46" i="4"/>
  <c r="A56" i="28"/>
  <c r="B56" i="28" s="1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46" i="3"/>
  <c r="A10" i="31"/>
  <c r="B10" i="31" s="1"/>
  <c r="A6" i="31"/>
  <c r="B6" i="31" s="1"/>
  <c r="A50" i="30"/>
  <c r="O50" i="30" s="1"/>
  <c r="A49" i="30"/>
  <c r="O49" i="30" s="1"/>
  <c r="A8" i="30"/>
  <c r="C8" i="30" s="1"/>
  <c r="Q56" i="28"/>
  <c r="A32" i="28"/>
  <c r="N32" i="28" s="1"/>
  <c r="A47" i="28"/>
  <c r="N47" i="28" s="1"/>
  <c r="A53" i="28"/>
  <c r="O53" i="28" s="1"/>
  <c r="A28" i="28"/>
  <c r="B28" i="28" s="1"/>
  <c r="A51" i="28"/>
  <c r="A16" i="28"/>
  <c r="F16" i="28" s="1"/>
  <c r="A6" i="30"/>
  <c r="G6" i="30" s="1"/>
  <c r="A17" i="28"/>
  <c r="B17" i="28" s="1"/>
  <c r="A8" i="31"/>
  <c r="A3" i="31"/>
  <c r="J3" i="31" s="1"/>
  <c r="A5" i="31"/>
  <c r="A7" i="31"/>
  <c r="J7" i="31" s="1"/>
  <c r="A4" i="31"/>
  <c r="A2" i="31"/>
  <c r="N2" i="31" s="1"/>
  <c r="A9" i="31"/>
  <c r="A59" i="30"/>
  <c r="M59" i="30" s="1"/>
  <c r="A60" i="30"/>
  <c r="M60" i="30" s="1"/>
  <c r="A61" i="30"/>
  <c r="O61" i="30" s="1"/>
  <c r="A24" i="30"/>
  <c r="O24" i="30" s="1"/>
  <c r="A25" i="30"/>
  <c r="N25" i="30" s="1"/>
  <c r="A26" i="30"/>
  <c r="M26" i="30" s="1"/>
  <c r="A27" i="30"/>
  <c r="M27" i="30" s="1"/>
  <c r="A62" i="30"/>
  <c r="K62" i="30" s="1"/>
  <c r="A63" i="30"/>
  <c r="A64" i="30"/>
  <c r="O64" i="30" s="1"/>
  <c r="A65" i="30"/>
  <c r="O65" i="30" s="1"/>
  <c r="A48" i="30"/>
  <c r="N48" i="30" s="1"/>
  <c r="A58" i="30"/>
  <c r="N58" i="30" s="1"/>
  <c r="A32" i="30"/>
  <c r="E32" i="30" s="1"/>
  <c r="A33" i="30"/>
  <c r="A34" i="30"/>
  <c r="F34" i="30" s="1"/>
  <c r="A39" i="30"/>
  <c r="A40" i="30"/>
  <c r="B40" i="30" s="1"/>
  <c r="A41" i="30"/>
  <c r="C41" i="30" s="1"/>
  <c r="A35" i="30"/>
  <c r="O35" i="30" s="1"/>
  <c r="A36" i="30"/>
  <c r="A37" i="30"/>
  <c r="N37" i="30" s="1"/>
  <c r="A38" i="30"/>
  <c r="C38" i="30" s="1"/>
  <c r="A9" i="30"/>
  <c r="F9" i="30" s="1"/>
  <c r="A10" i="30"/>
  <c r="A11" i="30"/>
  <c r="G11" i="30" s="1"/>
  <c r="A12" i="30"/>
  <c r="K12" i="30" s="1"/>
  <c r="A17" i="30"/>
  <c r="A18" i="30"/>
  <c r="A19" i="30"/>
  <c r="N19" i="30" s="1"/>
  <c r="A20" i="30"/>
  <c r="M20" i="30" s="1"/>
  <c r="A7" i="30"/>
  <c r="G7" i="30" s="1"/>
  <c r="A47" i="30"/>
  <c r="A13" i="30"/>
  <c r="M13" i="30" s="1"/>
  <c r="A14" i="30"/>
  <c r="N14" i="30" s="1"/>
  <c r="A15" i="30"/>
  <c r="A16" i="30"/>
  <c r="O16" i="30" s="1"/>
  <c r="A21" i="30"/>
  <c r="A22" i="30"/>
  <c r="G22" i="30" s="1"/>
  <c r="A23" i="30"/>
  <c r="A28" i="30"/>
  <c r="C28" i="30" s="1"/>
  <c r="A29" i="30"/>
  <c r="C29" i="30" s="1"/>
  <c r="A30" i="30"/>
  <c r="B30" i="30" s="1"/>
  <c r="A31" i="30"/>
  <c r="N31" i="30" s="1"/>
  <c r="A51" i="30"/>
  <c r="M51" i="30" s="1"/>
  <c r="A52" i="30"/>
  <c r="M52" i="30" s="1"/>
  <c r="A53" i="30"/>
  <c r="K53" i="30" s="1"/>
  <c r="A54" i="30"/>
  <c r="A55" i="30"/>
  <c r="B55" i="30" s="1"/>
  <c r="A56" i="30"/>
  <c r="B56" i="30" s="1"/>
  <c r="A57" i="30"/>
  <c r="B57" i="30" s="1"/>
  <c r="A48" i="28"/>
  <c r="B48" i="28" s="1"/>
  <c r="A7" i="28"/>
  <c r="B7" i="28" s="1"/>
  <c r="A14" i="28"/>
  <c r="C14" i="28" s="1"/>
  <c r="A20" i="28"/>
  <c r="C20" i="28" s="1"/>
  <c r="A23" i="28"/>
  <c r="B23" i="28" s="1"/>
  <c r="A18" i="28"/>
  <c r="B18" i="28" s="1"/>
  <c r="A34" i="28"/>
  <c r="B34" i="28" s="1"/>
  <c r="A29" i="28"/>
  <c r="B29" i="28" s="1"/>
  <c r="A19" i="28"/>
  <c r="A2" i="28"/>
  <c r="M2" i="28" s="1"/>
  <c r="A30" i="28"/>
  <c r="M30" i="28" s="1"/>
  <c r="A6" i="28"/>
  <c r="A26" i="28"/>
  <c r="M26" i="28" s="1"/>
  <c r="A44" i="28"/>
  <c r="A9" i="28"/>
  <c r="A12" i="28"/>
  <c r="N12" i="28" s="1"/>
  <c r="A39" i="28"/>
  <c r="A46" i="28"/>
  <c r="M46" i="28" s="1"/>
  <c r="A4" i="28"/>
  <c r="B4" i="28" s="1"/>
  <c r="A10" i="28"/>
  <c r="A22" i="28"/>
  <c r="A41" i="28"/>
  <c r="A8" i="28"/>
  <c r="A45" i="28"/>
  <c r="O45" i="28" s="1"/>
  <c r="A24" i="28"/>
  <c r="J24" i="28" s="1"/>
  <c r="A21" i="28"/>
  <c r="J21" i="28" s="1"/>
  <c r="A3" i="28"/>
  <c r="M3" i="28" s="1"/>
  <c r="A35" i="28"/>
  <c r="C35" i="28" s="1"/>
  <c r="A33" i="28"/>
  <c r="A50" i="28"/>
  <c r="O50" i="28" s="1"/>
  <c r="A36" i="28"/>
  <c r="A54" i="28"/>
  <c r="A43" i="28"/>
  <c r="J43" i="28" s="1"/>
  <c r="A31" i="28"/>
  <c r="M31" i="28" s="1"/>
  <c r="A11" i="28"/>
  <c r="A5" i="28"/>
  <c r="C5" i="28" s="1"/>
  <c r="A55" i="28"/>
  <c r="C55" i="28" s="1"/>
  <c r="A25" i="28"/>
  <c r="K25" i="28" s="1"/>
  <c r="A38" i="28"/>
  <c r="C38" i="28" s="1"/>
  <c r="A15" i="28"/>
  <c r="C15" i="28" s="1"/>
  <c r="A49" i="28"/>
  <c r="C49" i="28" s="1"/>
  <c r="A40" i="28"/>
  <c r="C40" i="28" s="1"/>
  <c r="A42" i="28"/>
  <c r="A52" i="28"/>
  <c r="B52" i="28" s="1"/>
  <c r="A37" i="28"/>
  <c r="C37" i="28" s="1"/>
  <c r="A27" i="28"/>
  <c r="O27" i="28" s="1"/>
  <c r="A13" i="28"/>
  <c r="C3" i="3"/>
  <c r="C2" i="3"/>
  <c r="P3" i="30" l="1"/>
  <c r="Q4" i="30"/>
  <c r="Q3" i="30"/>
  <c r="P2" i="30"/>
  <c r="R2" i="30" s="1"/>
  <c r="P4" i="30"/>
  <c r="R4" i="30" s="1"/>
  <c r="R3" i="30"/>
  <c r="P5" i="30"/>
  <c r="Q5" i="30"/>
  <c r="G7" i="33"/>
  <c r="E42" i="33"/>
  <c r="I7" i="34"/>
  <c r="H44" i="35"/>
  <c r="J43" i="35"/>
  <c r="H43" i="35"/>
  <c r="M3" i="35"/>
  <c r="G32" i="35"/>
  <c r="K4" i="35"/>
  <c r="D51" i="35"/>
  <c r="J24" i="35"/>
  <c r="D14" i="35"/>
  <c r="H11" i="37"/>
  <c r="O11" i="37"/>
  <c r="I11" i="37"/>
  <c r="M18" i="38"/>
  <c r="Q18" i="38" s="1"/>
  <c r="G18" i="38"/>
  <c r="F18" i="38"/>
  <c r="E18" i="38"/>
  <c r="O18" i="38"/>
  <c r="C18" i="38"/>
  <c r="N18" i="38"/>
  <c r="B18" i="38"/>
  <c r="J18" i="38"/>
  <c r="H18" i="38"/>
  <c r="O33" i="38"/>
  <c r="N33" i="38"/>
  <c r="E33" i="38"/>
  <c r="D33" i="38"/>
  <c r="N8" i="35"/>
  <c r="D8" i="35"/>
  <c r="F51" i="35"/>
  <c r="F14" i="35"/>
  <c r="D31" i="35"/>
  <c r="J31" i="35"/>
  <c r="M40" i="37"/>
  <c r="O40" i="37"/>
  <c r="E40" i="37"/>
  <c r="K18" i="38"/>
  <c r="J21" i="38"/>
  <c r="I21" i="38"/>
  <c r="H21" i="38"/>
  <c r="F21" i="38"/>
  <c r="J31" i="38"/>
  <c r="I31" i="38"/>
  <c r="H31" i="38"/>
  <c r="G31" i="38"/>
  <c r="H53" i="39"/>
  <c r="G53" i="39"/>
  <c r="D53" i="39"/>
  <c r="C4" i="33"/>
  <c r="G29" i="33"/>
  <c r="J25" i="34"/>
  <c r="C9" i="34"/>
  <c r="H4" i="34"/>
  <c r="F12" i="34"/>
  <c r="K23" i="34"/>
  <c r="H15" i="35"/>
  <c r="I16" i="35"/>
  <c r="K16" i="35"/>
  <c r="E16" i="35"/>
  <c r="H8" i="35"/>
  <c r="F28" i="35"/>
  <c r="G50" i="35"/>
  <c r="H50" i="35"/>
  <c r="O14" i="35"/>
  <c r="K33" i="35"/>
  <c r="G33" i="35"/>
  <c r="J30" i="35"/>
  <c r="M9" i="38"/>
  <c r="Q9" i="38" s="1"/>
  <c r="O9" i="38"/>
  <c r="N9" i="38"/>
  <c r="H9" i="38"/>
  <c r="G9" i="38"/>
  <c r="F9" i="38"/>
  <c r="M41" i="38"/>
  <c r="G41" i="38"/>
  <c r="F41" i="38"/>
  <c r="E41" i="38"/>
  <c r="O41" i="38"/>
  <c r="Q41" i="38" s="1"/>
  <c r="C41" i="38"/>
  <c r="N41" i="38"/>
  <c r="B41" i="38"/>
  <c r="J41" i="38"/>
  <c r="H41" i="38"/>
  <c r="M25" i="39"/>
  <c r="G25" i="39"/>
  <c r="E25" i="39"/>
  <c r="H51" i="35"/>
  <c r="G51" i="35"/>
  <c r="B51" i="35"/>
  <c r="D10" i="31"/>
  <c r="G48" i="35"/>
  <c r="F48" i="35"/>
  <c r="C45" i="35"/>
  <c r="F45" i="35"/>
  <c r="I4" i="35"/>
  <c r="E4" i="35"/>
  <c r="N4" i="35"/>
  <c r="B4" i="35"/>
  <c r="K51" i="35"/>
  <c r="N40" i="37"/>
  <c r="O52" i="38"/>
  <c r="H52" i="38"/>
  <c r="G52" i="38"/>
  <c r="E52" i="38"/>
  <c r="C52" i="38"/>
  <c r="B52" i="38"/>
  <c r="K52" i="38"/>
  <c r="J52" i="38"/>
  <c r="E32" i="35"/>
  <c r="K32" i="35"/>
  <c r="D32" i="35"/>
  <c r="G8" i="37"/>
  <c r="F8" i="37"/>
  <c r="H27" i="37"/>
  <c r="N27" i="37"/>
  <c r="E27" i="37"/>
  <c r="G7" i="31"/>
  <c r="D5" i="33"/>
  <c r="K40" i="33"/>
  <c r="E16" i="33"/>
  <c r="N15" i="34"/>
  <c r="Q15" i="34" s="1"/>
  <c r="D43" i="34"/>
  <c r="E36" i="34"/>
  <c r="I10" i="35"/>
  <c r="E10" i="35"/>
  <c r="N10" i="35"/>
  <c r="B10" i="35"/>
  <c r="I21" i="35"/>
  <c r="B21" i="35"/>
  <c r="G21" i="35"/>
  <c r="I25" i="35"/>
  <c r="H25" i="35"/>
  <c r="D16" i="35"/>
  <c r="I48" i="35"/>
  <c r="B45" i="35"/>
  <c r="C4" i="35"/>
  <c r="J50" i="35"/>
  <c r="E58" i="35"/>
  <c r="D58" i="35"/>
  <c r="K10" i="37"/>
  <c r="N10" i="37"/>
  <c r="M17" i="37"/>
  <c r="I17" i="37"/>
  <c r="F17" i="37"/>
  <c r="D17" i="37"/>
  <c r="O17" i="37"/>
  <c r="I37" i="38"/>
  <c r="G37" i="38"/>
  <c r="F37" i="38"/>
  <c r="E37" i="38"/>
  <c r="D37" i="38"/>
  <c r="O37" i="38"/>
  <c r="J37" i="38"/>
  <c r="J45" i="38"/>
  <c r="I45" i="38"/>
  <c r="H45" i="38"/>
  <c r="N52" i="38"/>
  <c r="J6" i="35"/>
  <c r="H6" i="35"/>
  <c r="B6" i="35"/>
  <c r="E26" i="35"/>
  <c r="D26" i="35"/>
  <c r="H26" i="35"/>
  <c r="M24" i="37"/>
  <c r="O24" i="37"/>
  <c r="N24" i="37"/>
  <c r="F42" i="37"/>
  <c r="O42" i="37"/>
  <c r="M42" i="37"/>
  <c r="H42" i="37"/>
  <c r="E42" i="37"/>
  <c r="O44" i="37"/>
  <c r="G44" i="37"/>
  <c r="I38" i="38"/>
  <c r="G38" i="38"/>
  <c r="E38" i="38"/>
  <c r="S38" i="38" s="1"/>
  <c r="D38" i="38"/>
  <c r="N38" i="38"/>
  <c r="C38" i="38"/>
  <c r="M38" i="38"/>
  <c r="B38" i="38"/>
  <c r="J38" i="38"/>
  <c r="H38" i="38"/>
  <c r="I31" i="39"/>
  <c r="H31" i="39"/>
  <c r="G31" i="39"/>
  <c r="F31" i="39"/>
  <c r="C31" i="39"/>
  <c r="B31" i="39"/>
  <c r="N31" i="39"/>
  <c r="K31" i="39"/>
  <c r="G19" i="39"/>
  <c r="J19" i="39"/>
  <c r="D53" i="35"/>
  <c r="I53" i="35"/>
  <c r="I17" i="38"/>
  <c r="H17" i="38"/>
  <c r="G17" i="38"/>
  <c r="E17" i="38"/>
  <c r="B17" i="38"/>
  <c r="N17" i="38"/>
  <c r="J17" i="38"/>
  <c r="J35" i="38"/>
  <c r="I35" i="38"/>
  <c r="H35" i="38"/>
  <c r="I54" i="39"/>
  <c r="D54" i="39"/>
  <c r="D45" i="33"/>
  <c r="H5" i="33"/>
  <c r="O20" i="34"/>
  <c r="J37" i="35"/>
  <c r="G4" i="35"/>
  <c r="F54" i="35"/>
  <c r="E6" i="35"/>
  <c r="G27" i="35"/>
  <c r="I27" i="35"/>
  <c r="B27" i="35"/>
  <c r="O27" i="35"/>
  <c r="B26" i="35"/>
  <c r="I3" i="37"/>
  <c r="M3" i="37"/>
  <c r="C3" i="37"/>
  <c r="J16" i="37"/>
  <c r="D16" i="37"/>
  <c r="E24" i="37"/>
  <c r="C42" i="37"/>
  <c r="K37" i="37"/>
  <c r="F37" i="37"/>
  <c r="K38" i="38"/>
  <c r="M7" i="35"/>
  <c r="C22" i="37"/>
  <c r="N41" i="37"/>
  <c r="H43" i="37"/>
  <c r="E2" i="38"/>
  <c r="B3" i="38"/>
  <c r="E6" i="38"/>
  <c r="N10" i="38"/>
  <c r="D15" i="38"/>
  <c r="M16" i="38"/>
  <c r="B20" i="38"/>
  <c r="M20" i="38"/>
  <c r="K23" i="38"/>
  <c r="M25" i="38"/>
  <c r="H27" i="38"/>
  <c r="B32" i="38"/>
  <c r="N32" i="38"/>
  <c r="B34" i="38"/>
  <c r="M34" i="38"/>
  <c r="M42" i="38"/>
  <c r="K43" i="38"/>
  <c r="I44" i="38"/>
  <c r="K47" i="38"/>
  <c r="G50" i="38"/>
  <c r="O53" i="38"/>
  <c r="M56" i="38"/>
  <c r="H10" i="39"/>
  <c r="G21" i="39"/>
  <c r="O56" i="39"/>
  <c r="E40" i="39"/>
  <c r="M23" i="38"/>
  <c r="M43" i="38"/>
  <c r="N47" i="38"/>
  <c r="D32" i="39"/>
  <c r="D18" i="39"/>
  <c r="F40" i="39"/>
  <c r="J7" i="39"/>
  <c r="F23" i="39"/>
  <c r="D7" i="35"/>
  <c r="E32" i="37"/>
  <c r="N22" i="37"/>
  <c r="H36" i="37"/>
  <c r="E41" i="37"/>
  <c r="P41" i="37" s="1"/>
  <c r="K2" i="38"/>
  <c r="K6" i="38"/>
  <c r="E10" i="38"/>
  <c r="G14" i="38"/>
  <c r="G15" i="38"/>
  <c r="D16" i="38"/>
  <c r="E20" i="38"/>
  <c r="S20" i="38" s="1"/>
  <c r="D23" i="38"/>
  <c r="E25" i="38"/>
  <c r="M26" i="38"/>
  <c r="Q28" i="38"/>
  <c r="K28" i="38"/>
  <c r="F32" i="38"/>
  <c r="E34" i="38"/>
  <c r="S34" i="38" s="1"/>
  <c r="D43" i="38"/>
  <c r="O43" i="38"/>
  <c r="Q43" i="38" s="1"/>
  <c r="D47" i="38"/>
  <c r="Q50" i="38"/>
  <c r="K50" i="38"/>
  <c r="F54" i="38"/>
  <c r="N21" i="39"/>
  <c r="E6" i="39"/>
  <c r="N40" i="39"/>
  <c r="M2" i="38"/>
  <c r="Q2" i="38" s="1"/>
  <c r="M6" i="38"/>
  <c r="F23" i="38"/>
  <c r="E43" i="38"/>
  <c r="E47" i="38"/>
  <c r="I54" i="38"/>
  <c r="N2" i="38"/>
  <c r="N6" i="38"/>
  <c r="G23" i="38"/>
  <c r="F47" i="38"/>
  <c r="M54" i="38"/>
  <c r="D29" i="35"/>
  <c r="I19" i="35"/>
  <c r="I22" i="35"/>
  <c r="H7" i="35"/>
  <c r="K32" i="37"/>
  <c r="H41" i="37"/>
  <c r="E23" i="37"/>
  <c r="M33" i="37"/>
  <c r="G51" i="37"/>
  <c r="C2" i="38"/>
  <c r="O2" i="38"/>
  <c r="C6" i="38"/>
  <c r="O6" i="38"/>
  <c r="K10" i="38"/>
  <c r="G13" i="38"/>
  <c r="O14" i="38"/>
  <c r="N15" i="38"/>
  <c r="J20" i="38"/>
  <c r="H23" i="38"/>
  <c r="I25" i="38"/>
  <c r="E27" i="38"/>
  <c r="E28" i="38"/>
  <c r="F30" i="38"/>
  <c r="J32" i="38"/>
  <c r="J34" i="38"/>
  <c r="I39" i="38"/>
  <c r="I42" i="38"/>
  <c r="H43" i="38"/>
  <c r="F44" i="38"/>
  <c r="Q46" i="38"/>
  <c r="K46" i="38"/>
  <c r="H47" i="38"/>
  <c r="I48" i="38"/>
  <c r="E50" i="38"/>
  <c r="H53" i="38"/>
  <c r="D56" i="38"/>
  <c r="N49" i="39"/>
  <c r="N29" i="39"/>
  <c r="F10" i="39"/>
  <c r="H37" i="39"/>
  <c r="F20" i="39"/>
  <c r="T20" i="39" s="1"/>
  <c r="E21" i="39"/>
  <c r="D12" i="39"/>
  <c r="I56" i="39"/>
  <c r="C45" i="39"/>
  <c r="B40" i="39"/>
  <c r="B39" i="39"/>
  <c r="B50" i="39"/>
  <c r="D2" i="38"/>
  <c r="D6" i="38"/>
  <c r="H13" i="38"/>
  <c r="O15" i="38"/>
  <c r="K20" i="38"/>
  <c r="I23" i="38"/>
  <c r="K32" i="38"/>
  <c r="K34" i="38"/>
  <c r="I43" i="38"/>
  <c r="F50" i="38"/>
  <c r="K53" i="38"/>
  <c r="G56" i="38"/>
  <c r="G10" i="39"/>
  <c r="B43" i="39"/>
  <c r="F21" i="39"/>
  <c r="T21" i="39" s="1"/>
  <c r="F12" i="39"/>
  <c r="T12" i="39" s="1"/>
  <c r="M56" i="39"/>
  <c r="H13" i="39"/>
  <c r="F45" i="39"/>
  <c r="B14" i="39"/>
  <c r="D40" i="39"/>
  <c r="M39" i="39"/>
  <c r="D50" i="39"/>
  <c r="Q32" i="38"/>
  <c r="Q10" i="38"/>
  <c r="Q25" i="38"/>
  <c r="Q23" i="38"/>
  <c r="C48" i="30"/>
  <c r="D46" i="30"/>
  <c r="F11" i="39"/>
  <c r="E49" i="39"/>
  <c r="F42" i="39"/>
  <c r="D29" i="39"/>
  <c r="G43" i="39"/>
  <c r="O6" i="39"/>
  <c r="F53" i="39"/>
  <c r="H11" i="39"/>
  <c r="O11" i="39"/>
  <c r="O49" i="39"/>
  <c r="H42" i="39"/>
  <c r="O29" i="39"/>
  <c r="D10" i="39"/>
  <c r="I43" i="39"/>
  <c r="T43" i="39" s="1"/>
  <c r="G20" i="39"/>
  <c r="D21" i="39"/>
  <c r="O21" i="39"/>
  <c r="Q21" i="39" s="1"/>
  <c r="N56" i="39"/>
  <c r="D31" i="39"/>
  <c r="D3" i="39"/>
  <c r="O45" i="39"/>
  <c r="F38" i="39"/>
  <c r="H18" i="39"/>
  <c r="I53" i="39"/>
  <c r="T53" i="39" s="1"/>
  <c r="E47" i="39"/>
  <c r="E8" i="39"/>
  <c r="J42" i="39"/>
  <c r="M43" i="39"/>
  <c r="Q43" i="39" s="1"/>
  <c r="G3" i="39"/>
  <c r="G38" i="39"/>
  <c r="M18" i="39"/>
  <c r="M53" i="39"/>
  <c r="G47" i="39"/>
  <c r="N42" i="39"/>
  <c r="N43" i="39"/>
  <c r="O53" i="39"/>
  <c r="F22" i="39"/>
  <c r="G32" i="39"/>
  <c r="C53" i="39"/>
  <c r="J15" i="39"/>
  <c r="D23" i="39"/>
  <c r="M50" i="39"/>
  <c r="F51" i="39"/>
  <c r="B11" i="39"/>
  <c r="J36" i="39"/>
  <c r="C11" i="39"/>
  <c r="D49" i="39"/>
  <c r="E42" i="39"/>
  <c r="C29" i="39"/>
  <c r="M10" i="39"/>
  <c r="E43" i="39"/>
  <c r="K21" i="39"/>
  <c r="F6" i="39"/>
  <c r="M31" i="39"/>
  <c r="J32" i="39"/>
  <c r="M14" i="39"/>
  <c r="E53" i="39"/>
  <c r="F35" i="39"/>
  <c r="I44" i="39"/>
  <c r="J55" i="39"/>
  <c r="K14" i="39"/>
  <c r="S40" i="39"/>
  <c r="K39" i="39"/>
  <c r="H34" i="39"/>
  <c r="D8" i="39"/>
  <c r="O8" i="39"/>
  <c r="E35" i="39"/>
  <c r="J11" i="39"/>
  <c r="H25" i="39"/>
  <c r="F49" i="39"/>
  <c r="T49" i="39" s="1"/>
  <c r="E29" i="39"/>
  <c r="I37" i="39"/>
  <c r="T37" i="39" s="1"/>
  <c r="H17" i="39"/>
  <c r="B44" i="39"/>
  <c r="M44" i="39"/>
  <c r="H20" i="39"/>
  <c r="B55" i="39"/>
  <c r="O55" i="39"/>
  <c r="G12" i="39"/>
  <c r="I6" i="39"/>
  <c r="M46" i="39"/>
  <c r="B30" i="39"/>
  <c r="H3" i="39"/>
  <c r="H22" i="39"/>
  <c r="M32" i="39"/>
  <c r="H38" i="39"/>
  <c r="C14" i="39"/>
  <c r="N14" i="39"/>
  <c r="O18" i="39"/>
  <c r="B27" i="39"/>
  <c r="D39" i="39"/>
  <c r="N39" i="39"/>
  <c r="J54" i="39"/>
  <c r="H47" i="39"/>
  <c r="H23" i="39"/>
  <c r="B34" i="39"/>
  <c r="K34" i="39"/>
  <c r="E50" i="39"/>
  <c r="B41" i="39"/>
  <c r="F8" i="39"/>
  <c r="B48" i="39"/>
  <c r="G51" i="39"/>
  <c r="G35" i="39"/>
  <c r="K44" i="39"/>
  <c r="K11" i="39"/>
  <c r="K25" i="39"/>
  <c r="G49" i="39"/>
  <c r="M42" i="39"/>
  <c r="F29" i="39"/>
  <c r="C5" i="39"/>
  <c r="E10" i="39"/>
  <c r="S10" i="39" s="1"/>
  <c r="O10" i="39"/>
  <c r="F43" i="39"/>
  <c r="N37" i="39"/>
  <c r="I17" i="39"/>
  <c r="T17" i="39" s="1"/>
  <c r="C44" i="39"/>
  <c r="N44" i="39"/>
  <c r="N20" i="39"/>
  <c r="E55" i="39"/>
  <c r="J21" i="39"/>
  <c r="G36" i="39"/>
  <c r="H12" i="39"/>
  <c r="F56" i="39"/>
  <c r="T56" i="39" s="1"/>
  <c r="K6" i="39"/>
  <c r="N46" i="39"/>
  <c r="E30" i="39"/>
  <c r="E31" i="39"/>
  <c r="S31" i="39" s="1"/>
  <c r="O31" i="39"/>
  <c r="I3" i="39"/>
  <c r="J22" i="39"/>
  <c r="B32" i="39"/>
  <c r="N32" i="39"/>
  <c r="I38" i="39"/>
  <c r="D14" i="39"/>
  <c r="O14" i="39"/>
  <c r="N53" i="39"/>
  <c r="I40" i="39"/>
  <c r="T40" i="39" s="1"/>
  <c r="C27" i="39"/>
  <c r="E39" i="39"/>
  <c r="O39" i="39"/>
  <c r="O54" i="39"/>
  <c r="C28" i="39"/>
  <c r="I47" i="39"/>
  <c r="I23" i="39"/>
  <c r="T23" i="39" s="1"/>
  <c r="C34" i="39"/>
  <c r="M34" i="39"/>
  <c r="H50" i="39"/>
  <c r="C41" i="39"/>
  <c r="G8" i="39"/>
  <c r="D48" i="39"/>
  <c r="H51" i="39"/>
  <c r="H35" i="39"/>
  <c r="N55" i="39"/>
  <c r="J34" i="39"/>
  <c r="M11" i="39"/>
  <c r="N25" i="39"/>
  <c r="H49" i="39"/>
  <c r="H29" i="39"/>
  <c r="K17" i="39"/>
  <c r="D44" i="39"/>
  <c r="O44" i="39"/>
  <c r="F55" i="39"/>
  <c r="T55" i="39" s="1"/>
  <c r="J12" i="39"/>
  <c r="M6" i="39"/>
  <c r="G30" i="39"/>
  <c r="K3" i="39"/>
  <c r="N22" i="39"/>
  <c r="M38" i="39"/>
  <c r="E14" i="39"/>
  <c r="F27" i="39"/>
  <c r="F39" i="39"/>
  <c r="I28" i="39"/>
  <c r="M47" i="39"/>
  <c r="K23" i="39"/>
  <c r="D34" i="39"/>
  <c r="N34" i="39"/>
  <c r="I50" i="39"/>
  <c r="G41" i="39"/>
  <c r="H8" i="39"/>
  <c r="H48" i="39"/>
  <c r="I51" i="39"/>
  <c r="T51" i="39" s="1"/>
  <c r="I35" i="39"/>
  <c r="T35" i="39" s="1"/>
  <c r="J49" i="39"/>
  <c r="I29" i="39"/>
  <c r="I9" i="39"/>
  <c r="B17" i="39"/>
  <c r="M17" i="39"/>
  <c r="E44" i="39"/>
  <c r="D4" i="39"/>
  <c r="G55" i="39"/>
  <c r="M36" i="39"/>
  <c r="N12" i="39"/>
  <c r="B6" i="39"/>
  <c r="N6" i="39"/>
  <c r="C13" i="39"/>
  <c r="J30" i="39"/>
  <c r="N3" i="39"/>
  <c r="E32" i="39"/>
  <c r="B38" i="39"/>
  <c r="N38" i="39"/>
  <c r="F14" i="39"/>
  <c r="C18" i="39"/>
  <c r="M40" i="39"/>
  <c r="H27" i="39"/>
  <c r="G39" i="39"/>
  <c r="D7" i="39"/>
  <c r="E15" i="39"/>
  <c r="M28" i="39"/>
  <c r="O47" i="39"/>
  <c r="N23" i="39"/>
  <c r="E34" i="39"/>
  <c r="S34" i="39" s="1"/>
  <c r="O34" i="39"/>
  <c r="O41" i="39"/>
  <c r="K8" i="39"/>
  <c r="S8" i="39" s="1"/>
  <c r="I48" i="39"/>
  <c r="O51" i="39"/>
  <c r="M35" i="39"/>
  <c r="B49" i="39"/>
  <c r="K49" i="39"/>
  <c r="S49" i="39" s="1"/>
  <c r="K29" i="39"/>
  <c r="F44" i="39"/>
  <c r="T44" i="39" s="1"/>
  <c r="H55" i="39"/>
  <c r="O12" i="39"/>
  <c r="G14" i="39"/>
  <c r="K27" i="39"/>
  <c r="H39" i="39"/>
  <c r="F34" i="39"/>
  <c r="T34" i="39" s="1"/>
  <c r="M8" i="39"/>
  <c r="J48" i="39"/>
  <c r="N35" i="39"/>
  <c r="D11" i="39"/>
  <c r="C25" i="39"/>
  <c r="C49" i="39"/>
  <c r="M49" i="39"/>
  <c r="Q49" i="39" s="1"/>
  <c r="B29" i="39"/>
  <c r="M29" i="39"/>
  <c r="J10" i="39"/>
  <c r="P10" i="39" s="1"/>
  <c r="K43" i="39"/>
  <c r="S43" i="39" s="1"/>
  <c r="C37" i="39"/>
  <c r="E17" i="39"/>
  <c r="O17" i="39"/>
  <c r="H44" i="39"/>
  <c r="C20" i="39"/>
  <c r="H4" i="39"/>
  <c r="P21" i="39"/>
  <c r="B12" i="39"/>
  <c r="K56" i="39"/>
  <c r="S56" i="39" s="1"/>
  <c r="D6" i="39"/>
  <c r="S6" i="39" s="1"/>
  <c r="J13" i="39"/>
  <c r="J31" i="39"/>
  <c r="I14" i="39"/>
  <c r="F18" i="39"/>
  <c r="C40" i="39"/>
  <c r="O40" i="39"/>
  <c r="N27" i="39"/>
  <c r="I39" i="39"/>
  <c r="O15" i="39"/>
  <c r="B23" i="39"/>
  <c r="G34" i="39"/>
  <c r="C8" i="39"/>
  <c r="N8" i="39"/>
  <c r="D35" i="39"/>
  <c r="O35" i="39"/>
  <c r="I11" i="39"/>
  <c r="T11" i="39" s="1"/>
  <c r="F25" i="39"/>
  <c r="O25" i="39"/>
  <c r="H2" i="39"/>
  <c r="B5" i="39"/>
  <c r="K5" i="39"/>
  <c r="T10" i="39"/>
  <c r="I52" i="39"/>
  <c r="H9" i="39"/>
  <c r="E20" i="39"/>
  <c r="O20" i="39"/>
  <c r="E4" i="39"/>
  <c r="O26" i="39"/>
  <c r="E13" i="39"/>
  <c r="M30" i="39"/>
  <c r="D30" i="39"/>
  <c r="H30" i="39"/>
  <c r="F30" i="39"/>
  <c r="N30" i="39"/>
  <c r="C30" i="39"/>
  <c r="H45" i="39"/>
  <c r="N45" i="39"/>
  <c r="D45" i="39"/>
  <c r="K45" i="39"/>
  <c r="B45" i="39"/>
  <c r="I45" i="39"/>
  <c r="T45" i="39" s="1"/>
  <c r="M19" i="39"/>
  <c r="D19" i="39"/>
  <c r="H19" i="39"/>
  <c r="F19" i="39"/>
  <c r="O19" i="39"/>
  <c r="E19" i="39"/>
  <c r="N19" i="39"/>
  <c r="C19" i="39"/>
  <c r="K19" i="39"/>
  <c r="B19" i="39"/>
  <c r="I19" i="39"/>
  <c r="P56" i="39"/>
  <c r="B2" i="39"/>
  <c r="J2" i="39"/>
  <c r="B52" i="39"/>
  <c r="K52" i="39"/>
  <c r="M24" i="39"/>
  <c r="D24" i="39"/>
  <c r="K24" i="39"/>
  <c r="J9" i="39"/>
  <c r="N26" i="39"/>
  <c r="E26" i="39"/>
  <c r="J26" i="39"/>
  <c r="H26" i="39"/>
  <c r="F26" i="39"/>
  <c r="I25" i="39"/>
  <c r="C2" i="39"/>
  <c r="K2" i="39"/>
  <c r="F5" i="39"/>
  <c r="T5" i="39" s="1"/>
  <c r="C52" i="39"/>
  <c r="M52" i="39"/>
  <c r="B24" i="39"/>
  <c r="N24" i="39"/>
  <c r="B9" i="39"/>
  <c r="K9" i="39"/>
  <c r="M37" i="39"/>
  <c r="D37" i="39"/>
  <c r="J37" i="39"/>
  <c r="O36" i="39"/>
  <c r="F36" i="39"/>
  <c r="K36" i="39"/>
  <c r="B36" i="39"/>
  <c r="I36" i="39"/>
  <c r="N36" i="39"/>
  <c r="D26" i="39"/>
  <c r="J46" i="39"/>
  <c r="B46" i="39"/>
  <c r="I46" i="39"/>
  <c r="G46" i="39"/>
  <c r="O46" i="39"/>
  <c r="E46" i="39"/>
  <c r="E11" i="39"/>
  <c r="S11" i="39" s="1"/>
  <c r="N11" i="39"/>
  <c r="B25" i="39"/>
  <c r="J25" i="39"/>
  <c r="D2" i="39"/>
  <c r="M2" i="39"/>
  <c r="I42" i="39"/>
  <c r="P42" i="39" s="1"/>
  <c r="G5" i="39"/>
  <c r="D52" i="39"/>
  <c r="N52" i="39"/>
  <c r="E24" i="39"/>
  <c r="O24" i="39"/>
  <c r="C9" i="39"/>
  <c r="M9" i="39"/>
  <c r="B37" i="39"/>
  <c r="K37" i="39"/>
  <c r="J44" i="39"/>
  <c r="C36" i="39"/>
  <c r="G26" i="39"/>
  <c r="C46" i="39"/>
  <c r="I30" i="39"/>
  <c r="G45" i="39"/>
  <c r="H33" i="39"/>
  <c r="K33" i="39"/>
  <c r="B33" i="39"/>
  <c r="I33" i="39"/>
  <c r="G33" i="39"/>
  <c r="F33" i="39"/>
  <c r="O33" i="39"/>
  <c r="E33" i="39"/>
  <c r="M33" i="39"/>
  <c r="C33" i="39"/>
  <c r="E16" i="39"/>
  <c r="D16" i="39"/>
  <c r="J16" i="39"/>
  <c r="H16" i="39"/>
  <c r="G16" i="39"/>
  <c r="F16" i="39"/>
  <c r="B16" i="39"/>
  <c r="K16" i="39"/>
  <c r="I2" i="39"/>
  <c r="J52" i="39"/>
  <c r="E2" i="39"/>
  <c r="N2" i="39"/>
  <c r="S29" i="39"/>
  <c r="H5" i="39"/>
  <c r="F24" i="39"/>
  <c r="T24" i="39" s="1"/>
  <c r="D9" i="39"/>
  <c r="N9" i="39"/>
  <c r="M20" i="39"/>
  <c r="D20" i="39"/>
  <c r="J20" i="39"/>
  <c r="O4" i="39"/>
  <c r="F4" i="39"/>
  <c r="T4" i="39" s="1"/>
  <c r="K4" i="39"/>
  <c r="B4" i="39"/>
  <c r="M4" i="39"/>
  <c r="D36" i="39"/>
  <c r="I26" i="39"/>
  <c r="D46" i="39"/>
  <c r="G13" i="39"/>
  <c r="I13" i="39"/>
  <c r="F13" i="39"/>
  <c r="N13" i="39"/>
  <c r="Q13" i="39" s="1"/>
  <c r="D13" i="39"/>
  <c r="O13" i="39"/>
  <c r="J45" i="39"/>
  <c r="T27" i="39"/>
  <c r="D33" i="39"/>
  <c r="I16" i="39"/>
  <c r="O52" i="39"/>
  <c r="F52" i="39"/>
  <c r="T52" i="39" s="1"/>
  <c r="D25" i="39"/>
  <c r="F2" i="39"/>
  <c r="O2" i="39"/>
  <c r="C42" i="39"/>
  <c r="J29" i="39"/>
  <c r="G52" i="39"/>
  <c r="G24" i="39"/>
  <c r="E9" i="39"/>
  <c r="O9" i="39"/>
  <c r="E37" i="39"/>
  <c r="O37" i="39"/>
  <c r="S17" i="39"/>
  <c r="B20" i="39"/>
  <c r="K20" i="39"/>
  <c r="C4" i="39"/>
  <c r="N4" i="39"/>
  <c r="E36" i="39"/>
  <c r="K26" i="39"/>
  <c r="F46" i="39"/>
  <c r="T46" i="39" s="1"/>
  <c r="B13" i="39"/>
  <c r="K30" i="39"/>
  <c r="K22" i="39"/>
  <c r="S22" i="39" s="1"/>
  <c r="C22" i="39"/>
  <c r="O22" i="39"/>
  <c r="E22" i="39"/>
  <c r="M22" i="39"/>
  <c r="B22" i="39"/>
  <c r="I22" i="39"/>
  <c r="M45" i="39"/>
  <c r="T18" i="39"/>
  <c r="G7" i="39"/>
  <c r="K7" i="39"/>
  <c r="B7" i="39"/>
  <c r="I7" i="39"/>
  <c r="H7" i="39"/>
  <c r="F7" i="39"/>
  <c r="O7" i="39"/>
  <c r="E7" i="39"/>
  <c r="M7" i="39"/>
  <c r="C7" i="39"/>
  <c r="J33" i="39"/>
  <c r="S42" i="39"/>
  <c r="M5" i="39"/>
  <c r="Q5" i="39" s="1"/>
  <c r="D5" i="39"/>
  <c r="J5" i="39"/>
  <c r="H52" i="39"/>
  <c r="H24" i="39"/>
  <c r="F9" i="39"/>
  <c r="T9" i="39" s="1"/>
  <c r="M26" i="39"/>
  <c r="Q26" i="39" s="1"/>
  <c r="H46" i="39"/>
  <c r="O3" i="39"/>
  <c r="F3" i="39"/>
  <c r="T3" i="39" s="1"/>
  <c r="J3" i="39"/>
  <c r="G18" i="39"/>
  <c r="E27" i="39"/>
  <c r="O27" i="39"/>
  <c r="S39" i="39"/>
  <c r="B54" i="39"/>
  <c r="M54" i="39"/>
  <c r="D15" i="39"/>
  <c r="N15" i="39"/>
  <c r="B28" i="39"/>
  <c r="K28" i="39"/>
  <c r="J47" i="39"/>
  <c r="B47" i="39"/>
  <c r="K47" i="39"/>
  <c r="J23" i="39"/>
  <c r="F41" i="39"/>
  <c r="M55" i="39"/>
  <c r="D55" i="39"/>
  <c r="K55" i="39"/>
  <c r="H6" i="39"/>
  <c r="C3" i="39"/>
  <c r="M3" i="39"/>
  <c r="O32" i="39"/>
  <c r="F32" i="39"/>
  <c r="T32" i="39" s="1"/>
  <c r="K32" i="39"/>
  <c r="K38" i="39"/>
  <c r="S38" i="39" s="1"/>
  <c r="C38" i="39"/>
  <c r="J38" i="39"/>
  <c r="J14" i="39"/>
  <c r="H40" i="39"/>
  <c r="G27" i="39"/>
  <c r="F54" i="39"/>
  <c r="T54" i="39" s="1"/>
  <c r="F15" i="39"/>
  <c r="T15" i="39" s="1"/>
  <c r="D28" i="39"/>
  <c r="O28" i="39"/>
  <c r="D47" i="39"/>
  <c r="N47" i="39"/>
  <c r="C23" i="39"/>
  <c r="M23" i="39"/>
  <c r="G50" i="39"/>
  <c r="O50" i="39"/>
  <c r="F50" i="39"/>
  <c r="T50" i="39" s="1"/>
  <c r="K50" i="39"/>
  <c r="H41" i="39"/>
  <c r="G48" i="39"/>
  <c r="O48" i="39"/>
  <c r="F48" i="39"/>
  <c r="T48" i="39" s="1"/>
  <c r="N48" i="39"/>
  <c r="E48" i="39"/>
  <c r="M48" i="39"/>
  <c r="N18" i="39"/>
  <c r="E18" i="39"/>
  <c r="J18" i="39"/>
  <c r="G54" i="39"/>
  <c r="G15" i="39"/>
  <c r="F28" i="39"/>
  <c r="I41" i="39"/>
  <c r="M12" i="39"/>
  <c r="Q12" i="39" s="1"/>
  <c r="C12" i="39"/>
  <c r="K12" i="39"/>
  <c r="J6" i="39"/>
  <c r="E3" i="39"/>
  <c r="P3" i="39" s="1"/>
  <c r="B18" i="39"/>
  <c r="K18" i="39"/>
  <c r="J53" i="39"/>
  <c r="B53" i="39"/>
  <c r="K53" i="39"/>
  <c r="S53" i="39" s="1"/>
  <c r="J40" i="39"/>
  <c r="P40" i="39" s="1"/>
  <c r="H54" i="39"/>
  <c r="H15" i="39"/>
  <c r="G28" i="39"/>
  <c r="F47" i="39"/>
  <c r="E23" i="39"/>
  <c r="O23" i="39"/>
  <c r="C50" i="39"/>
  <c r="N50" i="39"/>
  <c r="C48" i="39"/>
  <c r="M27" i="39"/>
  <c r="D27" i="39"/>
  <c r="J27" i="39"/>
  <c r="N41" i="39"/>
  <c r="E41" i="39"/>
  <c r="M41" i="39"/>
  <c r="D41" i="39"/>
  <c r="K41" i="39"/>
  <c r="N54" i="39"/>
  <c r="E54" i="39"/>
  <c r="K54" i="39"/>
  <c r="K15" i="39"/>
  <c r="B15" i="39"/>
  <c r="M15" i="39"/>
  <c r="N28" i="39"/>
  <c r="E28" i="39"/>
  <c r="J28" i="39"/>
  <c r="S35" i="39"/>
  <c r="J51" i="39"/>
  <c r="B51" i="39"/>
  <c r="K51" i="39"/>
  <c r="I8" i="39"/>
  <c r="T8" i="39" s="1"/>
  <c r="D51" i="39"/>
  <c r="M51" i="39"/>
  <c r="Q51" i="39" s="1"/>
  <c r="J35" i="39"/>
  <c r="B8" i="39"/>
  <c r="E51" i="39"/>
  <c r="B35" i="39"/>
  <c r="H12" i="38"/>
  <c r="G12" i="38"/>
  <c r="O12" i="38"/>
  <c r="F12" i="38"/>
  <c r="N12" i="38"/>
  <c r="M12" i="38"/>
  <c r="E12" i="38"/>
  <c r="D12" i="38"/>
  <c r="B7" i="38"/>
  <c r="S10" i="38"/>
  <c r="I11" i="38"/>
  <c r="E11" i="38"/>
  <c r="S11" i="38" s="1"/>
  <c r="H11" i="38"/>
  <c r="G11" i="38"/>
  <c r="O11" i="38"/>
  <c r="F11" i="38"/>
  <c r="N11" i="38"/>
  <c r="B12" i="38"/>
  <c r="K19" i="38"/>
  <c r="B19" i="38"/>
  <c r="H19" i="38"/>
  <c r="J19" i="38"/>
  <c r="I19" i="38"/>
  <c r="G19" i="38"/>
  <c r="F19" i="38"/>
  <c r="E19" i="38"/>
  <c r="G39" i="38"/>
  <c r="M39" i="38"/>
  <c r="D39" i="38"/>
  <c r="H39" i="38"/>
  <c r="F39" i="38"/>
  <c r="E39" i="38"/>
  <c r="O39" i="38"/>
  <c r="C39" i="38"/>
  <c r="N39" i="38"/>
  <c r="B39" i="38"/>
  <c r="O8" i="38"/>
  <c r="F8" i="38"/>
  <c r="N8" i="38"/>
  <c r="E8" i="38"/>
  <c r="M8" i="38"/>
  <c r="D8" i="38"/>
  <c r="J8" i="38"/>
  <c r="B8" i="38"/>
  <c r="K8" i="38"/>
  <c r="C8" i="38"/>
  <c r="I3" i="38"/>
  <c r="H8" i="38"/>
  <c r="B11" i="38"/>
  <c r="I12" i="38"/>
  <c r="D19" i="38"/>
  <c r="O22" i="38"/>
  <c r="F22" i="38"/>
  <c r="K22" i="38"/>
  <c r="B22" i="38"/>
  <c r="I22" i="38"/>
  <c r="H22" i="38"/>
  <c r="G22" i="38"/>
  <c r="D22" i="38"/>
  <c r="C22" i="38"/>
  <c r="H7" i="38"/>
  <c r="M7" i="38"/>
  <c r="G7" i="38"/>
  <c r="O7" i="38"/>
  <c r="F7" i="38"/>
  <c r="D7" i="38"/>
  <c r="N7" i="38"/>
  <c r="E7" i="38"/>
  <c r="J7" i="38"/>
  <c r="J11" i="38"/>
  <c r="K12" i="38"/>
  <c r="Q15" i="38"/>
  <c r="N19" i="38"/>
  <c r="M22" i="38"/>
  <c r="J29" i="38"/>
  <c r="B29" i="38"/>
  <c r="G29" i="38"/>
  <c r="I29" i="38"/>
  <c r="H29" i="38"/>
  <c r="F29" i="38"/>
  <c r="E29" i="38"/>
  <c r="O29" i="38"/>
  <c r="D29" i="38"/>
  <c r="K33" i="38"/>
  <c r="S33" i="38" s="1"/>
  <c r="B33" i="38"/>
  <c r="H33" i="38"/>
  <c r="M33" i="38"/>
  <c r="Q33" i="38" s="1"/>
  <c r="J33" i="38"/>
  <c r="I33" i="38"/>
  <c r="G33" i="38"/>
  <c r="F33" i="38"/>
  <c r="K39" i="38"/>
  <c r="Q6" i="38"/>
  <c r="K7" i="38"/>
  <c r="K11" i="38"/>
  <c r="O19" i="38"/>
  <c r="N22" i="38"/>
  <c r="N36" i="38"/>
  <c r="Q36" i="38" s="1"/>
  <c r="E36" i="38"/>
  <c r="J36" i="38"/>
  <c r="B36" i="38"/>
  <c r="I36" i="38"/>
  <c r="H36" i="38"/>
  <c r="G36" i="38"/>
  <c r="F36" i="38"/>
  <c r="D36" i="38"/>
  <c r="O40" i="38"/>
  <c r="F40" i="38"/>
  <c r="K40" i="38"/>
  <c r="B40" i="38"/>
  <c r="M40" i="38"/>
  <c r="E40" i="38"/>
  <c r="S40" i="38" s="1"/>
  <c r="J40" i="38"/>
  <c r="I40" i="38"/>
  <c r="H40" i="38"/>
  <c r="G40" i="38"/>
  <c r="S6" i="38"/>
  <c r="I8" i="38"/>
  <c r="Q5" i="38"/>
  <c r="M11" i="38"/>
  <c r="Q14" i="38"/>
  <c r="O49" i="38"/>
  <c r="F49" i="38"/>
  <c r="K49" i="38"/>
  <c r="C49" i="38"/>
  <c r="H49" i="38"/>
  <c r="G49" i="38"/>
  <c r="E49" i="38"/>
  <c r="D49" i="38"/>
  <c r="N49" i="38"/>
  <c r="Q49" i="38" s="1"/>
  <c r="B49" i="38"/>
  <c r="I7" i="38"/>
  <c r="J12" i="38"/>
  <c r="S2" i="38"/>
  <c r="H3" i="38"/>
  <c r="M3" i="38"/>
  <c r="G3" i="38"/>
  <c r="O3" i="38"/>
  <c r="F3" i="38"/>
  <c r="N3" i="38"/>
  <c r="E3" i="38"/>
  <c r="D3" i="38"/>
  <c r="O4" i="38"/>
  <c r="F4" i="38"/>
  <c r="J4" i="38"/>
  <c r="N4" i="38"/>
  <c r="E4" i="38"/>
  <c r="M4" i="38"/>
  <c r="D4" i="38"/>
  <c r="C4" i="38"/>
  <c r="K4" i="38"/>
  <c r="B4" i="38"/>
  <c r="O13" i="38"/>
  <c r="F13" i="38"/>
  <c r="N13" i="38"/>
  <c r="E13" i="38"/>
  <c r="M13" i="38"/>
  <c r="D13" i="38"/>
  <c r="K13" i="38"/>
  <c r="C13" i="38"/>
  <c r="J13" i="38"/>
  <c r="B13" i="38"/>
  <c r="S15" i="38"/>
  <c r="Q29" i="38"/>
  <c r="K36" i="38"/>
  <c r="N40" i="38"/>
  <c r="S47" i="38"/>
  <c r="I49" i="38"/>
  <c r="S43" i="38"/>
  <c r="G35" i="38"/>
  <c r="M35" i="38"/>
  <c r="D35" i="38"/>
  <c r="K35" i="38"/>
  <c r="K42" i="38"/>
  <c r="B42" i="38"/>
  <c r="H42" i="38"/>
  <c r="N42" i="38"/>
  <c r="Q42" i="38" s="1"/>
  <c r="O45" i="38"/>
  <c r="F45" i="38"/>
  <c r="K45" i="38"/>
  <c r="C45" i="38"/>
  <c r="M45" i="38"/>
  <c r="I9" i="38"/>
  <c r="I14" i="38"/>
  <c r="G21" i="38"/>
  <c r="M21" i="38"/>
  <c r="D21" i="38"/>
  <c r="K21" i="38"/>
  <c r="K24" i="38"/>
  <c r="C24" i="38"/>
  <c r="H24" i="38"/>
  <c r="M24" i="38"/>
  <c r="S25" i="38"/>
  <c r="O31" i="38"/>
  <c r="F31" i="38"/>
  <c r="K31" i="38"/>
  <c r="C31" i="38"/>
  <c r="M31" i="38"/>
  <c r="B35" i="38"/>
  <c r="N35" i="38"/>
  <c r="D42" i="38"/>
  <c r="O42" i="38"/>
  <c r="B45" i="38"/>
  <c r="N45" i="38"/>
  <c r="H48" i="38"/>
  <c r="N48" i="38"/>
  <c r="E48" i="38"/>
  <c r="K48" i="38"/>
  <c r="I5" i="38"/>
  <c r="H2" i="38"/>
  <c r="B5" i="38"/>
  <c r="J5" i="38"/>
  <c r="H6" i="38"/>
  <c r="P6" i="38" s="1"/>
  <c r="B9" i="38"/>
  <c r="J9" i="38"/>
  <c r="H10" i="38"/>
  <c r="B14" i="38"/>
  <c r="J14" i="38"/>
  <c r="I15" i="38"/>
  <c r="P15" i="38" s="1"/>
  <c r="O17" i="38"/>
  <c r="F17" i="38"/>
  <c r="K17" i="38"/>
  <c r="C17" i="38"/>
  <c r="M17" i="38"/>
  <c r="B21" i="38"/>
  <c r="N21" i="38"/>
  <c r="B24" i="38"/>
  <c r="N24" i="38"/>
  <c r="O27" i="38"/>
  <c r="F27" i="38"/>
  <c r="K27" i="38"/>
  <c r="C27" i="38"/>
  <c r="M27" i="38"/>
  <c r="B31" i="38"/>
  <c r="N31" i="38"/>
  <c r="C35" i="38"/>
  <c r="O35" i="38"/>
  <c r="E42" i="38"/>
  <c r="H44" i="38"/>
  <c r="N44" i="38"/>
  <c r="E44" i="38"/>
  <c r="S44" i="38" s="1"/>
  <c r="K44" i="38"/>
  <c r="D45" i="38"/>
  <c r="B48" i="38"/>
  <c r="M48" i="38"/>
  <c r="F51" i="38"/>
  <c r="E51" i="38"/>
  <c r="K51" i="38"/>
  <c r="B51" i="38"/>
  <c r="H51" i="38"/>
  <c r="I2" i="38"/>
  <c r="C5" i="38"/>
  <c r="K5" i="38"/>
  <c r="I6" i="38"/>
  <c r="C9" i="38"/>
  <c r="K9" i="38"/>
  <c r="I10" i="38"/>
  <c r="C14" i="38"/>
  <c r="K14" i="38"/>
  <c r="J15" i="38"/>
  <c r="C21" i="38"/>
  <c r="O21" i="38"/>
  <c r="D24" i="38"/>
  <c r="O24" i="38"/>
  <c r="B27" i="38"/>
  <c r="N27" i="38"/>
  <c r="H30" i="38"/>
  <c r="N30" i="38"/>
  <c r="E30" i="38"/>
  <c r="K30" i="38"/>
  <c r="D31" i="38"/>
  <c r="E35" i="38"/>
  <c r="K37" i="38"/>
  <c r="S37" i="38" s="1"/>
  <c r="C37" i="38"/>
  <c r="H37" i="38"/>
  <c r="P37" i="38" s="1"/>
  <c r="M37" i="38"/>
  <c r="F42" i="38"/>
  <c r="B44" i="38"/>
  <c r="M44" i="38"/>
  <c r="E45" i="38"/>
  <c r="C48" i="38"/>
  <c r="O48" i="38"/>
  <c r="D51" i="38"/>
  <c r="B2" i="38"/>
  <c r="D5" i="38"/>
  <c r="B6" i="38"/>
  <c r="D9" i="38"/>
  <c r="B10" i="38"/>
  <c r="D14" i="38"/>
  <c r="B15" i="38"/>
  <c r="H16" i="38"/>
  <c r="N16" i="38"/>
  <c r="Q16" i="38" s="1"/>
  <c r="E16" i="38"/>
  <c r="S16" i="38" s="1"/>
  <c r="K16" i="38"/>
  <c r="D17" i="38"/>
  <c r="E21" i="38"/>
  <c r="E24" i="38"/>
  <c r="H26" i="38"/>
  <c r="N26" i="38"/>
  <c r="Q26" i="38" s="1"/>
  <c r="E26" i="38"/>
  <c r="K26" i="38"/>
  <c r="D27" i="38"/>
  <c r="B30" i="38"/>
  <c r="M30" i="38"/>
  <c r="E31" i="38"/>
  <c r="F35" i="38"/>
  <c r="B37" i="38"/>
  <c r="N37" i="38"/>
  <c r="G42" i="38"/>
  <c r="C44" i="38"/>
  <c r="O44" i="38"/>
  <c r="G45" i="38"/>
  <c r="J47" i="38"/>
  <c r="B47" i="38"/>
  <c r="G47" i="38"/>
  <c r="P47" i="38" s="1"/>
  <c r="M47" i="38"/>
  <c r="Q47" i="38" s="1"/>
  <c r="D48" i="38"/>
  <c r="G51" i="38"/>
  <c r="K54" i="38"/>
  <c r="C54" i="38"/>
  <c r="J54" i="38"/>
  <c r="B54" i="38"/>
  <c r="H54" i="38"/>
  <c r="G54" i="38"/>
  <c r="N54" i="38"/>
  <c r="Q54" i="38" s="1"/>
  <c r="E54" i="38"/>
  <c r="S54" i="38" s="1"/>
  <c r="I18" i="38"/>
  <c r="F20" i="38"/>
  <c r="P20" i="38" s="1"/>
  <c r="O20" i="38"/>
  <c r="Q20" i="38" s="1"/>
  <c r="J23" i="38"/>
  <c r="G25" i="38"/>
  <c r="P25" i="38" s="1"/>
  <c r="I28" i="38"/>
  <c r="I32" i="38"/>
  <c r="F34" i="38"/>
  <c r="P34" i="38" s="1"/>
  <c r="O34" i="38"/>
  <c r="F38" i="38"/>
  <c r="O38" i="38"/>
  <c r="Q38" i="38" s="1"/>
  <c r="I41" i="38"/>
  <c r="G43" i="38"/>
  <c r="P43" i="38" s="1"/>
  <c r="I46" i="38"/>
  <c r="I50" i="38"/>
  <c r="I52" i="38"/>
  <c r="G53" i="38"/>
  <c r="D55" i="38"/>
  <c r="M55" i="38"/>
  <c r="Q55" i="38" s="1"/>
  <c r="B56" i="38"/>
  <c r="K56" i="38"/>
  <c r="I53" i="38"/>
  <c r="F55" i="38"/>
  <c r="O55" i="38"/>
  <c r="E56" i="38"/>
  <c r="N56" i="38"/>
  <c r="D18" i="38"/>
  <c r="E23" i="38"/>
  <c r="D28" i="38"/>
  <c r="D32" i="38"/>
  <c r="D41" i="38"/>
  <c r="D46" i="38"/>
  <c r="D50" i="38"/>
  <c r="D52" i="38"/>
  <c r="M52" i="38"/>
  <c r="B53" i="38"/>
  <c r="J53" i="38"/>
  <c r="G55" i="38"/>
  <c r="F56" i="38"/>
  <c r="O56" i="38"/>
  <c r="Q56" i="38" s="1"/>
  <c r="F52" i="38"/>
  <c r="D53" i="38"/>
  <c r="M53" i="38"/>
  <c r="Q53" i="38" s="1"/>
  <c r="I55" i="38"/>
  <c r="H56" i="38"/>
  <c r="E53" i="38"/>
  <c r="I56" i="38"/>
  <c r="E18" i="28"/>
  <c r="I32" i="28"/>
  <c r="E42" i="28"/>
  <c r="E53" i="28"/>
  <c r="E20" i="28"/>
  <c r="H32" i="28"/>
  <c r="N28" i="28"/>
  <c r="E28" i="28"/>
  <c r="E48" i="28"/>
  <c r="E14" i="28"/>
  <c r="E32" i="28"/>
  <c r="E17" i="28"/>
  <c r="E23" i="28"/>
  <c r="E40" i="28"/>
  <c r="F56" i="28"/>
  <c r="H56" i="28"/>
  <c r="E47" i="28"/>
  <c r="E30" i="28"/>
  <c r="E51" i="28"/>
  <c r="E29" i="28"/>
  <c r="E7" i="28"/>
  <c r="E16" i="28"/>
  <c r="E34" i="28"/>
  <c r="E37" i="28"/>
  <c r="E56" i="28"/>
  <c r="E52" i="28"/>
  <c r="C29" i="33"/>
  <c r="C21" i="33"/>
  <c r="B28" i="33"/>
  <c r="H29" i="33"/>
  <c r="U29" i="33" s="1"/>
  <c r="K11" i="33"/>
  <c r="B12" i="33"/>
  <c r="J54" i="33"/>
  <c r="F21" i="33"/>
  <c r="F28" i="33"/>
  <c r="K29" i="33"/>
  <c r="F12" i="33"/>
  <c r="G45" i="33"/>
  <c r="J21" i="33"/>
  <c r="F4" i="33"/>
  <c r="I28" i="33"/>
  <c r="T28" i="33" s="1"/>
  <c r="G2" i="33"/>
  <c r="G12" i="33"/>
  <c r="I16" i="33"/>
  <c r="H12" i="33"/>
  <c r="K12" i="33"/>
  <c r="O15" i="34"/>
  <c r="C28" i="34"/>
  <c r="M25" i="34"/>
  <c r="J33" i="34"/>
  <c r="E20" i="34"/>
  <c r="C12" i="34"/>
  <c r="I36" i="34"/>
  <c r="B35" i="34"/>
  <c r="C6" i="34"/>
  <c r="D17" i="34"/>
  <c r="B6" i="34"/>
  <c r="D2" i="34"/>
  <c r="B17" i="34"/>
  <c r="O25" i="34"/>
  <c r="M20" i="34"/>
  <c r="E12" i="34"/>
  <c r="E35" i="34"/>
  <c r="G6" i="34"/>
  <c r="I3" i="34"/>
  <c r="K8" i="34"/>
  <c r="J17" i="34"/>
  <c r="F26" i="34"/>
  <c r="C15" i="34"/>
  <c r="C34" i="34"/>
  <c r="B25" i="34"/>
  <c r="E15" i="34"/>
  <c r="E31" i="34"/>
  <c r="D34" i="34"/>
  <c r="K10" i="34"/>
  <c r="O12" i="34"/>
  <c r="I35" i="34"/>
  <c r="K6" i="34"/>
  <c r="C23" i="34"/>
  <c r="H21" i="34"/>
  <c r="H6" i="34"/>
  <c r="M17" i="34"/>
  <c r="C31" i="34"/>
  <c r="M12" i="34"/>
  <c r="J22" i="34"/>
  <c r="H35" i="34"/>
  <c r="I6" i="34"/>
  <c r="C25" i="34"/>
  <c r="K15" i="34"/>
  <c r="F31" i="34"/>
  <c r="H9" i="34"/>
  <c r="D7" i="34"/>
  <c r="C36" i="34"/>
  <c r="N6" i="34"/>
  <c r="E23" i="34"/>
  <c r="O19" i="36"/>
  <c r="C49" i="36"/>
  <c r="C48" i="36"/>
  <c r="C47" i="36"/>
  <c r="N2" i="37"/>
  <c r="Q2" i="37" s="1"/>
  <c r="G21" i="37"/>
  <c r="K2" i="37"/>
  <c r="F3" i="37"/>
  <c r="Q40" i="37"/>
  <c r="H10" i="37"/>
  <c r="K16" i="37"/>
  <c r="H13" i="37"/>
  <c r="N32" i="37"/>
  <c r="Q32" i="37" s="1"/>
  <c r="H54" i="37"/>
  <c r="F24" i="37"/>
  <c r="B22" i="37"/>
  <c r="M22" i="37"/>
  <c r="M30" i="37"/>
  <c r="E12" i="37"/>
  <c r="B9" i="37"/>
  <c r="K9" i="37"/>
  <c r="N11" i="37"/>
  <c r="C36" i="37"/>
  <c r="N36" i="37"/>
  <c r="O46" i="37"/>
  <c r="G42" i="37"/>
  <c r="C41" i="37"/>
  <c r="M41" i="37"/>
  <c r="O27" i="37"/>
  <c r="D52" i="37"/>
  <c r="O23" i="37"/>
  <c r="D37" i="37"/>
  <c r="O37" i="37"/>
  <c r="N53" i="37"/>
  <c r="K33" i="37"/>
  <c r="H44" i="37"/>
  <c r="G43" i="37"/>
  <c r="H45" i="37"/>
  <c r="G55" i="37"/>
  <c r="K13" i="37"/>
  <c r="E14" i="37"/>
  <c r="C2" i="37"/>
  <c r="J3" i="37"/>
  <c r="B13" i="37"/>
  <c r="M13" i="37"/>
  <c r="C54" i="37"/>
  <c r="M54" i="37"/>
  <c r="Q54" i="37" s="1"/>
  <c r="E22" i="37"/>
  <c r="C30" i="37"/>
  <c r="I6" i="37"/>
  <c r="I12" i="37"/>
  <c r="E9" i="37"/>
  <c r="O9" i="37"/>
  <c r="Q9" i="37" s="1"/>
  <c r="E35" i="37"/>
  <c r="D46" i="37"/>
  <c r="F14" i="37"/>
  <c r="H52" i="37"/>
  <c r="F29" i="37"/>
  <c r="G37" i="37"/>
  <c r="D53" i="37"/>
  <c r="B33" i="37"/>
  <c r="H21" i="37"/>
  <c r="G15" i="37"/>
  <c r="H31" i="37"/>
  <c r="G34" i="37"/>
  <c r="E29" i="37"/>
  <c r="N33" i="37"/>
  <c r="D2" i="37"/>
  <c r="B3" i="37"/>
  <c r="K3" i="37"/>
  <c r="C16" i="37"/>
  <c r="C13" i="37"/>
  <c r="O13" i="37"/>
  <c r="D54" i="37"/>
  <c r="N54" i="37"/>
  <c r="E8" i="37"/>
  <c r="G22" i="37"/>
  <c r="D30" i="37"/>
  <c r="M12" i="37"/>
  <c r="F9" i="37"/>
  <c r="F35" i="37"/>
  <c r="F46" i="37"/>
  <c r="N42" i="37"/>
  <c r="D27" i="37"/>
  <c r="O14" i="37"/>
  <c r="I52" i="37"/>
  <c r="K29" i="37"/>
  <c r="H37" i="37"/>
  <c r="E53" i="37"/>
  <c r="C33" i="37"/>
  <c r="H15" i="37"/>
  <c r="H34" i="37"/>
  <c r="J54" i="37"/>
  <c r="O53" i="37"/>
  <c r="C46" i="37"/>
  <c r="E2" i="37"/>
  <c r="D13" i="37"/>
  <c r="E54" i="37"/>
  <c r="O54" i="37"/>
  <c r="F30" i="37"/>
  <c r="N12" i="37"/>
  <c r="O35" i="37"/>
  <c r="H46" i="37"/>
  <c r="K52" i="37"/>
  <c r="J37" i="37"/>
  <c r="F53" i="37"/>
  <c r="D33" i="37"/>
  <c r="K54" i="37"/>
  <c r="G2" i="37"/>
  <c r="D3" i="37"/>
  <c r="N3" i="37"/>
  <c r="Q3" i="37" s="1"/>
  <c r="D10" i="37"/>
  <c r="G16" i="37"/>
  <c r="F13" i="37"/>
  <c r="F54" i="37"/>
  <c r="Q24" i="37"/>
  <c r="O8" i="37"/>
  <c r="I22" i="37"/>
  <c r="H30" i="37"/>
  <c r="C12" i="37"/>
  <c r="O12" i="37"/>
  <c r="H9" i="37"/>
  <c r="E11" i="37"/>
  <c r="I46" i="37"/>
  <c r="D42" i="37"/>
  <c r="J41" i="37"/>
  <c r="I27" i="37"/>
  <c r="B52" i="37"/>
  <c r="M52" i="37"/>
  <c r="H23" i="37"/>
  <c r="B37" i="37"/>
  <c r="M37" i="37"/>
  <c r="K53" i="37"/>
  <c r="E33" i="37"/>
  <c r="H51" i="37"/>
  <c r="G38" i="37"/>
  <c r="H50" i="37"/>
  <c r="G56" i="37"/>
  <c r="B54" i="37"/>
  <c r="I25" i="37"/>
  <c r="C53" i="37"/>
  <c r="G31" i="37"/>
  <c r="H2" i="37"/>
  <c r="E3" i="37"/>
  <c r="O3" i="37"/>
  <c r="E10" i="37"/>
  <c r="G13" i="37"/>
  <c r="G54" i="37"/>
  <c r="D12" i="37"/>
  <c r="J9" i="37"/>
  <c r="C52" i="37"/>
  <c r="C37" i="37"/>
  <c r="N37" i="37"/>
  <c r="M53" i="37"/>
  <c r="J33" i="37"/>
  <c r="H38" i="37"/>
  <c r="H56" i="37"/>
  <c r="C50" i="36"/>
  <c r="C46" i="36"/>
  <c r="C45" i="36"/>
  <c r="O27" i="36"/>
  <c r="C44" i="36"/>
  <c r="C43" i="36"/>
  <c r="B8" i="33"/>
  <c r="J57" i="33"/>
  <c r="D46" i="33"/>
  <c r="C2" i="33"/>
  <c r="H30" i="33"/>
  <c r="E10" i="33"/>
  <c r="E4" i="33"/>
  <c r="K8" i="33"/>
  <c r="G46" i="33"/>
  <c r="N2" i="33"/>
  <c r="O29" i="33"/>
  <c r="D41" i="33"/>
  <c r="B20" i="33"/>
  <c r="J46" i="33"/>
  <c r="G41" i="33"/>
  <c r="F8" i="33"/>
  <c r="F46" i="33"/>
  <c r="G10" i="33"/>
  <c r="B45" i="33"/>
  <c r="O4" i="33"/>
  <c r="I14" i="33"/>
  <c r="D40" i="33"/>
  <c r="F53" i="33"/>
  <c r="T53" i="33" s="1"/>
  <c r="C45" i="33"/>
  <c r="J14" i="33"/>
  <c r="E40" i="33"/>
  <c r="B46" i="33"/>
  <c r="M21" i="36"/>
  <c r="J39" i="36"/>
  <c r="I14" i="36"/>
  <c r="G20" i="36"/>
  <c r="E26" i="36"/>
  <c r="F28" i="36"/>
  <c r="F26" i="36"/>
  <c r="G28" i="36"/>
  <c r="C40" i="36"/>
  <c r="I26" i="36"/>
  <c r="C13" i="36"/>
  <c r="N26" i="36"/>
  <c r="B29" i="36"/>
  <c r="B38" i="36"/>
  <c r="H46" i="36"/>
  <c r="D29" i="36"/>
  <c r="F34" i="36"/>
  <c r="D38" i="36"/>
  <c r="H42" i="36"/>
  <c r="D13" i="36"/>
  <c r="G13" i="36"/>
  <c r="G27" i="36"/>
  <c r="M29" i="36"/>
  <c r="G34" i="36"/>
  <c r="O38" i="36"/>
  <c r="G2" i="36"/>
  <c r="N13" i="36"/>
  <c r="O29" i="36"/>
  <c r="J34" i="36"/>
  <c r="K8" i="36"/>
  <c r="N29" i="36"/>
  <c r="Q29" i="36" s="1"/>
  <c r="H5" i="36"/>
  <c r="B24" i="36"/>
  <c r="C29" i="36"/>
  <c r="O34" i="36"/>
  <c r="C38" i="36"/>
  <c r="I46" i="36"/>
  <c r="E29" i="36"/>
  <c r="G35" i="36"/>
  <c r="E38" i="36"/>
  <c r="H47" i="36"/>
  <c r="O6" i="36"/>
  <c r="D21" i="36"/>
  <c r="G29" i="36"/>
  <c r="H35" i="36"/>
  <c r="K38" i="36"/>
  <c r="I47" i="36"/>
  <c r="H29" i="36"/>
  <c r="M38" i="36"/>
  <c r="H2" i="36"/>
  <c r="K16" i="36"/>
  <c r="N21" i="36"/>
  <c r="B25" i="36"/>
  <c r="D36" i="36"/>
  <c r="M2" i="36"/>
  <c r="F9" i="36"/>
  <c r="F13" i="36"/>
  <c r="C21" i="36"/>
  <c r="O21" i="36"/>
  <c r="C25" i="36"/>
  <c r="H26" i="36"/>
  <c r="F29" i="36"/>
  <c r="I34" i="36"/>
  <c r="E36" i="36"/>
  <c r="F38" i="36"/>
  <c r="B40" i="36"/>
  <c r="E21" i="36"/>
  <c r="I18" i="36"/>
  <c r="I25" i="36"/>
  <c r="J40" i="36"/>
  <c r="H44" i="36"/>
  <c r="D2" i="36"/>
  <c r="D7" i="36"/>
  <c r="F21" i="36"/>
  <c r="M25" i="36"/>
  <c r="O26" i="36"/>
  <c r="K29" i="36"/>
  <c r="N38" i="36"/>
  <c r="K40" i="36"/>
  <c r="I44" i="36"/>
  <c r="N2" i="36"/>
  <c r="C2" i="36"/>
  <c r="O2" i="36"/>
  <c r="E2" i="36"/>
  <c r="M7" i="36"/>
  <c r="G21" i="36"/>
  <c r="O25" i="36"/>
  <c r="H25" i="36"/>
  <c r="M36" i="36"/>
  <c r="F2" i="36"/>
  <c r="B13" i="36"/>
  <c r="H21" i="36"/>
  <c r="F27" i="36"/>
  <c r="C34" i="36"/>
  <c r="I49" i="36"/>
  <c r="H4" i="36"/>
  <c r="E6" i="36"/>
  <c r="C8" i="36"/>
  <c r="K9" i="36"/>
  <c r="J2" i="36"/>
  <c r="F6" i="36"/>
  <c r="F7" i="36"/>
  <c r="D8" i="36"/>
  <c r="C9" i="36"/>
  <c r="M9" i="36"/>
  <c r="G12" i="36"/>
  <c r="H13" i="36"/>
  <c r="G17" i="36"/>
  <c r="E18" i="36"/>
  <c r="F19" i="36"/>
  <c r="J21" i="36"/>
  <c r="I22" i="36"/>
  <c r="D25" i="36"/>
  <c r="H28" i="36"/>
  <c r="G30" i="36"/>
  <c r="C33" i="36"/>
  <c r="O33" i="36"/>
  <c r="G36" i="36"/>
  <c r="H37" i="36"/>
  <c r="G38" i="36"/>
  <c r="B39" i="36"/>
  <c r="M39" i="36"/>
  <c r="I41" i="36"/>
  <c r="H45" i="36"/>
  <c r="I50" i="36"/>
  <c r="K33" i="36"/>
  <c r="F17" i="36"/>
  <c r="C18" i="36"/>
  <c r="E19" i="36"/>
  <c r="H20" i="36"/>
  <c r="G22" i="36"/>
  <c r="B33" i="36"/>
  <c r="M33" i="36"/>
  <c r="H50" i="36"/>
  <c r="B2" i="36"/>
  <c r="K2" i="36"/>
  <c r="G5" i="36"/>
  <c r="G6" i="36"/>
  <c r="H7" i="36"/>
  <c r="E8" i="36"/>
  <c r="D9" i="36"/>
  <c r="N9" i="36"/>
  <c r="H12" i="36"/>
  <c r="K13" i="36"/>
  <c r="H17" i="36"/>
  <c r="F18" i="36"/>
  <c r="G19" i="36"/>
  <c r="B21" i="36"/>
  <c r="K21" i="36"/>
  <c r="F25" i="36"/>
  <c r="C26" i="36"/>
  <c r="E27" i="36"/>
  <c r="J29" i="36"/>
  <c r="I30" i="36"/>
  <c r="D33" i="36"/>
  <c r="F35" i="36"/>
  <c r="H36" i="36"/>
  <c r="H38" i="36"/>
  <c r="C39" i="36"/>
  <c r="N39" i="36"/>
  <c r="I45" i="36"/>
  <c r="H48" i="36"/>
  <c r="J9" i="36"/>
  <c r="D17" i="36"/>
  <c r="E7" i="36"/>
  <c r="B9" i="36"/>
  <c r="K39" i="36"/>
  <c r="N6" i="36"/>
  <c r="Q6" i="36" s="1"/>
  <c r="J7" i="36"/>
  <c r="G8" i="36"/>
  <c r="E9" i="36"/>
  <c r="O9" i="36"/>
  <c r="M13" i="36"/>
  <c r="I17" i="36"/>
  <c r="H18" i="36"/>
  <c r="I19" i="36"/>
  <c r="G25" i="36"/>
  <c r="F33" i="36"/>
  <c r="I36" i="36"/>
  <c r="J38" i="36"/>
  <c r="D39" i="36"/>
  <c r="I48" i="36"/>
  <c r="G33" i="36"/>
  <c r="E39" i="36"/>
  <c r="B10" i="36"/>
  <c r="B32" i="36"/>
  <c r="H33" i="36"/>
  <c r="N36" i="36"/>
  <c r="F39" i="36"/>
  <c r="H43" i="36"/>
  <c r="H49" i="36"/>
  <c r="K17" i="36"/>
  <c r="N7" i="36"/>
  <c r="M8" i="36"/>
  <c r="G9" i="36"/>
  <c r="B17" i="36"/>
  <c r="M17" i="36"/>
  <c r="N18" i="36"/>
  <c r="B7" i="36"/>
  <c r="O7" i="36"/>
  <c r="N8" i="36"/>
  <c r="H9" i="36"/>
  <c r="J10" i="36"/>
  <c r="G14" i="36"/>
  <c r="C17" i="36"/>
  <c r="O18" i="36"/>
  <c r="F20" i="36"/>
  <c r="B36" i="36"/>
  <c r="G39" i="36"/>
  <c r="I43" i="36"/>
  <c r="K24" i="33"/>
  <c r="O27" i="33"/>
  <c r="H7" i="33"/>
  <c r="E21" i="33"/>
  <c r="C15" i="33"/>
  <c r="C8" i="33"/>
  <c r="D55" i="33"/>
  <c r="I44" i="33"/>
  <c r="H40" i="33"/>
  <c r="B24" i="33"/>
  <c r="D34" i="33"/>
  <c r="F16" i="33"/>
  <c r="F15" i="33"/>
  <c r="D24" i="33"/>
  <c r="G34" i="33"/>
  <c r="H15" i="33"/>
  <c r="C48" i="33"/>
  <c r="B47" i="33"/>
  <c r="E24" i="33"/>
  <c r="H34" i="33"/>
  <c r="I18" i="33"/>
  <c r="M21" i="33"/>
  <c r="C23" i="33"/>
  <c r="K15" i="33"/>
  <c r="H13" i="33"/>
  <c r="M8" i="33"/>
  <c r="F48" i="33"/>
  <c r="D6" i="33"/>
  <c r="G24" i="33"/>
  <c r="I34" i="33"/>
  <c r="G27" i="33"/>
  <c r="B51" i="33"/>
  <c r="N7" i="33"/>
  <c r="H23" i="33"/>
  <c r="H48" i="33"/>
  <c r="T40" i="33"/>
  <c r="H24" i="33"/>
  <c r="H27" i="33"/>
  <c r="E51" i="33"/>
  <c r="O16" i="33"/>
  <c r="H36" i="33"/>
  <c r="K23" i="33"/>
  <c r="H33" i="33"/>
  <c r="C46" i="33"/>
  <c r="E28" i="33"/>
  <c r="B40" i="33"/>
  <c r="B41" i="33"/>
  <c r="I24" i="33"/>
  <c r="I27" i="33"/>
  <c r="E54" i="33"/>
  <c r="J51" i="33"/>
  <c r="N27" i="33"/>
  <c r="D19" i="34"/>
  <c r="N10" i="34"/>
  <c r="F27" i="34"/>
  <c r="C37" i="34"/>
  <c r="M8" i="34"/>
  <c r="D29" i="34"/>
  <c r="H31" i="34"/>
  <c r="D18" i="34"/>
  <c r="E9" i="34"/>
  <c r="I19" i="34"/>
  <c r="B10" i="34"/>
  <c r="H12" i="34"/>
  <c r="H36" i="34"/>
  <c r="E37" i="34"/>
  <c r="B8" i="34"/>
  <c r="O8" i="34"/>
  <c r="K16" i="34"/>
  <c r="D40" i="34"/>
  <c r="C10" i="34"/>
  <c r="F18" i="34"/>
  <c r="K19" i="34"/>
  <c r="G37" i="34"/>
  <c r="C8" i="34"/>
  <c r="G18" i="34"/>
  <c r="F25" i="34"/>
  <c r="F15" i="34"/>
  <c r="K5" i="34"/>
  <c r="B33" i="34"/>
  <c r="G34" i="34"/>
  <c r="I18" i="34"/>
  <c r="K9" i="34"/>
  <c r="G10" i="34"/>
  <c r="I4" i="34"/>
  <c r="O7" i="34"/>
  <c r="F23" i="34"/>
  <c r="F8" i="34"/>
  <c r="G13" i="34"/>
  <c r="E17" i="34"/>
  <c r="B39" i="34"/>
  <c r="F32" i="34"/>
  <c r="N29" i="34"/>
  <c r="C42" i="34"/>
  <c r="I37" i="34"/>
  <c r="E8" i="34"/>
  <c r="D13" i="34"/>
  <c r="H41" i="34"/>
  <c r="D33" i="34"/>
  <c r="O18" i="34"/>
  <c r="M9" i="34"/>
  <c r="H10" i="34"/>
  <c r="I23" i="34"/>
  <c r="G8" i="34"/>
  <c r="O13" i="34"/>
  <c r="H17" i="34"/>
  <c r="D39" i="34"/>
  <c r="O19" i="34"/>
  <c r="D10" i="34"/>
  <c r="H33" i="34"/>
  <c r="O9" i="34"/>
  <c r="I10" i="34"/>
  <c r="H8" i="34"/>
  <c r="J39" i="34"/>
  <c r="E29" i="34"/>
  <c r="J31" i="34"/>
  <c r="H34" i="34"/>
  <c r="M18" i="34"/>
  <c r="E7" i="34"/>
  <c r="J12" i="34"/>
  <c r="E43" i="34"/>
  <c r="H27" i="34"/>
  <c r="F2" i="34"/>
  <c r="D28" i="34"/>
  <c r="B24" i="34"/>
  <c r="E39" i="34"/>
  <c r="E40" i="34"/>
  <c r="H32" i="34"/>
  <c r="N24" i="34"/>
  <c r="H25" i="34"/>
  <c r="H29" i="34"/>
  <c r="B31" i="34"/>
  <c r="K31" i="34"/>
  <c r="J34" i="34"/>
  <c r="C18" i="34"/>
  <c r="N18" i="34"/>
  <c r="G9" i="34"/>
  <c r="B19" i="34"/>
  <c r="C20" i="34"/>
  <c r="C4" i="34"/>
  <c r="G11" i="34"/>
  <c r="F7" i="34"/>
  <c r="B12" i="34"/>
  <c r="K12" i="34"/>
  <c r="I43" i="34"/>
  <c r="I27" i="34"/>
  <c r="K35" i="34"/>
  <c r="H2" i="34"/>
  <c r="N23" i="34"/>
  <c r="B13" i="34"/>
  <c r="K17" i="34"/>
  <c r="C41" i="34"/>
  <c r="E28" i="34"/>
  <c r="D24" i="34"/>
  <c r="D26" i="34"/>
  <c r="H39" i="34"/>
  <c r="F40" i="34"/>
  <c r="J29" i="34"/>
  <c r="K34" i="34"/>
  <c r="G7" i="34"/>
  <c r="K43" i="34"/>
  <c r="I2" i="34"/>
  <c r="G28" i="34"/>
  <c r="E24" i="34"/>
  <c r="G40" i="34"/>
  <c r="K25" i="34"/>
  <c r="M29" i="34"/>
  <c r="D31" i="34"/>
  <c r="B34" i="34"/>
  <c r="E18" i="34"/>
  <c r="J9" i="34"/>
  <c r="E19" i="34"/>
  <c r="F20" i="34"/>
  <c r="F4" i="34"/>
  <c r="J11" i="34"/>
  <c r="H7" i="34"/>
  <c r="D12" i="34"/>
  <c r="N12" i="34"/>
  <c r="Q12" i="34" s="1"/>
  <c r="D37" i="34"/>
  <c r="C35" i="34"/>
  <c r="M6" i="34"/>
  <c r="M2" i="34"/>
  <c r="D23" i="34"/>
  <c r="J8" i="34"/>
  <c r="F13" i="34"/>
  <c r="C17" i="34"/>
  <c r="N17" i="34"/>
  <c r="I41" i="34"/>
  <c r="H28" i="34"/>
  <c r="F24" i="34"/>
  <c r="I26" i="34"/>
  <c r="K39" i="34"/>
  <c r="J40" i="34"/>
  <c r="B44" i="34"/>
  <c r="O2" i="34"/>
  <c r="J28" i="34"/>
  <c r="G24" i="34"/>
  <c r="F44" i="34"/>
  <c r="F38" i="34"/>
  <c r="D27" i="34"/>
  <c r="K28" i="34"/>
  <c r="J24" i="34"/>
  <c r="H44" i="34"/>
  <c r="M7" i="34"/>
  <c r="Q7" i="34" s="1"/>
  <c r="D25" i="34"/>
  <c r="B29" i="34"/>
  <c r="C5" i="34"/>
  <c r="G31" i="34"/>
  <c r="E33" i="34"/>
  <c r="F34" i="34"/>
  <c r="H38" i="34"/>
  <c r="D9" i="34"/>
  <c r="N9" i="34"/>
  <c r="N19" i="34"/>
  <c r="C7" i="34"/>
  <c r="G12" i="34"/>
  <c r="B43" i="34"/>
  <c r="C22" i="34"/>
  <c r="G35" i="34"/>
  <c r="D8" i="34"/>
  <c r="N8" i="34"/>
  <c r="G17" i="34"/>
  <c r="B28" i="34"/>
  <c r="M24" i="34"/>
  <c r="C39" i="34"/>
  <c r="B40" i="34"/>
  <c r="D32" i="34"/>
  <c r="J44" i="34"/>
  <c r="F7" i="31"/>
  <c r="N15" i="35"/>
  <c r="N23" i="35"/>
  <c r="F39" i="35"/>
  <c r="C11" i="35"/>
  <c r="K25" i="35"/>
  <c r="O43" i="35"/>
  <c r="D3" i="35"/>
  <c r="G8" i="35"/>
  <c r="I17" i="35"/>
  <c r="J40" i="35"/>
  <c r="C18" i="35"/>
  <c r="O18" i="35"/>
  <c r="E28" i="35"/>
  <c r="K42" i="35"/>
  <c r="K26" i="35"/>
  <c r="J57" i="35"/>
  <c r="H30" i="35"/>
  <c r="H58" i="35"/>
  <c r="K57" i="35"/>
  <c r="D23" i="35"/>
  <c r="J10" i="35"/>
  <c r="D41" i="35"/>
  <c r="J39" i="35"/>
  <c r="F11" i="35"/>
  <c r="C25" i="35"/>
  <c r="O25" i="35"/>
  <c r="F9" i="35"/>
  <c r="F16" i="35"/>
  <c r="K19" i="35"/>
  <c r="N3" i="35"/>
  <c r="J8" i="35"/>
  <c r="I32" i="35"/>
  <c r="J45" i="35"/>
  <c r="C20" i="35"/>
  <c r="C47" i="35"/>
  <c r="J4" i="35"/>
  <c r="B40" i="35"/>
  <c r="O40" i="35"/>
  <c r="F18" i="35"/>
  <c r="D49" i="35"/>
  <c r="D55" i="35"/>
  <c r="B2" i="35"/>
  <c r="I54" i="35"/>
  <c r="H28" i="35"/>
  <c r="B42" i="35"/>
  <c r="F35" i="35"/>
  <c r="G6" i="35"/>
  <c r="N27" i="35"/>
  <c r="C26" i="35"/>
  <c r="B57" i="35"/>
  <c r="B30" i="35"/>
  <c r="K30" i="35"/>
  <c r="K39" i="35"/>
  <c r="G11" i="35"/>
  <c r="K8" i="35"/>
  <c r="E20" i="35"/>
  <c r="D47" i="35"/>
  <c r="D40" i="35"/>
  <c r="G18" i="35"/>
  <c r="F49" i="35"/>
  <c r="F55" i="35"/>
  <c r="E2" i="35"/>
  <c r="I28" i="35"/>
  <c r="D42" i="35"/>
  <c r="C57" i="35"/>
  <c r="C30" i="35"/>
  <c r="O23" i="35"/>
  <c r="E23" i="35"/>
  <c r="F41" i="35"/>
  <c r="H9" i="35"/>
  <c r="E15" i="35"/>
  <c r="F23" i="35"/>
  <c r="G41" i="35"/>
  <c r="B39" i="35"/>
  <c r="M39" i="35"/>
  <c r="H11" i="35"/>
  <c r="F25" i="35"/>
  <c r="E43" i="35"/>
  <c r="I9" i="35"/>
  <c r="N19" i="35"/>
  <c r="Q19" i="35" s="1"/>
  <c r="B8" i="35"/>
  <c r="M8" i="35"/>
  <c r="F20" i="35"/>
  <c r="E47" i="35"/>
  <c r="D17" i="35"/>
  <c r="Q4" i="35"/>
  <c r="E40" i="35"/>
  <c r="I36" i="35"/>
  <c r="H18" i="35"/>
  <c r="G49" i="35"/>
  <c r="G55" i="35"/>
  <c r="F2" i="35"/>
  <c r="K54" i="35"/>
  <c r="J28" i="35"/>
  <c r="E42" i="35"/>
  <c r="O31" i="35"/>
  <c r="D57" i="35"/>
  <c r="B52" i="35"/>
  <c r="D30" i="35"/>
  <c r="G15" i="35"/>
  <c r="G23" i="35"/>
  <c r="H41" i="35"/>
  <c r="C39" i="35"/>
  <c r="N39" i="35"/>
  <c r="K11" i="35"/>
  <c r="G25" i="35"/>
  <c r="G43" i="35"/>
  <c r="J16" i="35"/>
  <c r="B19" i="35"/>
  <c r="O19" i="35"/>
  <c r="C8" i="35"/>
  <c r="O8" i="35"/>
  <c r="C32" i="35"/>
  <c r="G53" i="35"/>
  <c r="G20" i="35"/>
  <c r="G47" i="35"/>
  <c r="E17" i="35"/>
  <c r="F40" i="35"/>
  <c r="K36" i="35"/>
  <c r="J18" i="35"/>
  <c r="H49" i="35"/>
  <c r="H55" i="35"/>
  <c r="G2" i="35"/>
  <c r="M28" i="35"/>
  <c r="G42" i="35"/>
  <c r="K6" i="35"/>
  <c r="E27" i="35"/>
  <c r="I56" i="35"/>
  <c r="G26" i="35"/>
  <c r="F57" i="35"/>
  <c r="D52" i="35"/>
  <c r="E30" i="35"/>
  <c r="B58" i="35"/>
  <c r="M11" i="35"/>
  <c r="I20" i="35"/>
  <c r="H40" i="35"/>
  <c r="K18" i="35"/>
  <c r="J49" i="35"/>
  <c r="J55" i="35"/>
  <c r="K2" i="35"/>
  <c r="O28" i="35"/>
  <c r="H42" i="35"/>
  <c r="G57" i="35"/>
  <c r="F30" i="35"/>
  <c r="N40" i="35"/>
  <c r="H23" i="35"/>
  <c r="I15" i="35"/>
  <c r="M23" i="35"/>
  <c r="F10" i="35"/>
  <c r="P10" i="35" s="1"/>
  <c r="K21" i="35"/>
  <c r="H29" i="35"/>
  <c r="E39" i="35"/>
  <c r="B11" i="35"/>
  <c r="O11" i="35"/>
  <c r="I43" i="35"/>
  <c r="C16" i="35"/>
  <c r="M16" i="35"/>
  <c r="Q16" i="35" s="1"/>
  <c r="D19" i="35"/>
  <c r="C3" i="35"/>
  <c r="F8" i="35"/>
  <c r="K53" i="35"/>
  <c r="F4" i="35"/>
  <c r="B18" i="35"/>
  <c r="M18" i="35"/>
  <c r="Q18" i="35" s="1"/>
  <c r="I42" i="35"/>
  <c r="M24" i="35"/>
  <c r="D6" i="35"/>
  <c r="E14" i="35"/>
  <c r="K7" i="35"/>
  <c r="J26" i="35"/>
  <c r="E33" i="35"/>
  <c r="H57" i="35"/>
  <c r="G30" i="35"/>
  <c r="F58" i="35"/>
  <c r="N30" i="33"/>
  <c r="I39" i="33"/>
  <c r="D39" i="33"/>
  <c r="J39" i="33"/>
  <c r="N6" i="33"/>
  <c r="H6" i="33"/>
  <c r="F6" i="33"/>
  <c r="O6" i="33"/>
  <c r="C6" i="33"/>
  <c r="K52" i="33"/>
  <c r="I52" i="33"/>
  <c r="F52" i="33"/>
  <c r="G22" i="33"/>
  <c r="F39" i="33"/>
  <c r="I21" i="33"/>
  <c r="T21" i="33" s="1"/>
  <c r="N21" i="33"/>
  <c r="D21" i="33"/>
  <c r="K21" i="33"/>
  <c r="B21" i="33"/>
  <c r="H21" i="33"/>
  <c r="H10" i="33"/>
  <c r="K10" i="33"/>
  <c r="F10" i="33"/>
  <c r="D10" i="33"/>
  <c r="E23" i="33"/>
  <c r="N15" i="33"/>
  <c r="G15" i="33"/>
  <c r="D15" i="33"/>
  <c r="M15" i="33"/>
  <c r="B15" i="33"/>
  <c r="I8" i="33"/>
  <c r="T8" i="33" s="1"/>
  <c r="J8" i="33"/>
  <c r="G8" i="33"/>
  <c r="D8" i="33"/>
  <c r="J55" i="33"/>
  <c r="F55" i="33"/>
  <c r="B6" i="33"/>
  <c r="F2" i="33"/>
  <c r="T2" i="33" s="1"/>
  <c r="I29" i="33"/>
  <c r="D29" i="33"/>
  <c r="M29" i="33"/>
  <c r="B29" i="33"/>
  <c r="J29" i="33"/>
  <c r="K35" i="33"/>
  <c r="J35" i="33"/>
  <c r="G35" i="33"/>
  <c r="B52" i="33"/>
  <c r="H22" i="33"/>
  <c r="I20" i="33"/>
  <c r="K20" i="33"/>
  <c r="J20" i="33"/>
  <c r="M20" i="33"/>
  <c r="O20" i="33"/>
  <c r="G20" i="33"/>
  <c r="F20" i="33"/>
  <c r="N20" i="33"/>
  <c r="D20" i="33"/>
  <c r="G39" i="33"/>
  <c r="H39" i="33"/>
  <c r="I23" i="33"/>
  <c r="C33" i="33"/>
  <c r="I48" i="33"/>
  <c r="T48" i="33" s="1"/>
  <c r="B48" i="33"/>
  <c r="J48" i="33"/>
  <c r="G48" i="33"/>
  <c r="G6" i="33"/>
  <c r="T29" i="33"/>
  <c r="T35" i="33"/>
  <c r="J52" i="33"/>
  <c r="I58" i="33"/>
  <c r="M22" i="33"/>
  <c r="I47" i="33"/>
  <c r="K47" i="33"/>
  <c r="G47" i="33"/>
  <c r="E47" i="33"/>
  <c r="T16" i="33"/>
  <c r="E19" i="33"/>
  <c r="N19" i="33"/>
  <c r="M19" i="33"/>
  <c r="J19" i="33"/>
  <c r="O19" i="33"/>
  <c r="G19" i="33"/>
  <c r="H26" i="33"/>
  <c r="M26" i="33"/>
  <c r="J26" i="33"/>
  <c r="E26" i="33"/>
  <c r="B26" i="33"/>
  <c r="N26" i="33"/>
  <c r="I30" i="33"/>
  <c r="D30" i="33"/>
  <c r="M30" i="33"/>
  <c r="B30" i="33"/>
  <c r="J30" i="33"/>
  <c r="I33" i="33"/>
  <c r="B33" i="33"/>
  <c r="J33" i="33"/>
  <c r="G33" i="33"/>
  <c r="J44" i="33"/>
  <c r="H44" i="33"/>
  <c r="E44" i="33"/>
  <c r="E30" i="33"/>
  <c r="H57" i="33"/>
  <c r="B57" i="33"/>
  <c r="I57" i="33"/>
  <c r="D44" i="33"/>
  <c r="J6" i="33"/>
  <c r="G30" i="33"/>
  <c r="G21" i="33"/>
  <c r="U21" i="33" s="1"/>
  <c r="N10" i="33"/>
  <c r="J15" i="33"/>
  <c r="I13" i="33"/>
  <c r="E13" i="33"/>
  <c r="H8" i="33"/>
  <c r="D57" i="33"/>
  <c r="F33" i="33"/>
  <c r="D48" i="33"/>
  <c r="F44" i="33"/>
  <c r="T44" i="33" s="1"/>
  <c r="K6" i="33"/>
  <c r="I5" i="33"/>
  <c r="O5" i="33"/>
  <c r="J5" i="33"/>
  <c r="F5" i="33"/>
  <c r="K41" i="33"/>
  <c r="H41" i="33"/>
  <c r="F41" i="33"/>
  <c r="F47" i="33"/>
  <c r="B19" i="33"/>
  <c r="O22" i="33"/>
  <c r="E22" i="33"/>
  <c r="N22" i="33"/>
  <c r="B22" i="33"/>
  <c r="K22" i="33"/>
  <c r="D56" i="33"/>
  <c r="F56" i="33"/>
  <c r="K25" i="33"/>
  <c r="G25" i="33"/>
  <c r="K38" i="33"/>
  <c r="G38" i="33"/>
  <c r="K30" i="33"/>
  <c r="I50" i="33"/>
  <c r="G23" i="33"/>
  <c r="F23" i="33"/>
  <c r="T23" i="33" s="1"/>
  <c r="O23" i="33"/>
  <c r="D23" i="33"/>
  <c r="M23" i="33"/>
  <c r="B23" i="33"/>
  <c r="H25" i="33"/>
  <c r="F57" i="33"/>
  <c r="K33" i="33"/>
  <c r="E2" i="33"/>
  <c r="O2" i="33"/>
  <c r="B2" i="33"/>
  <c r="J2" i="33"/>
  <c r="D38" i="33"/>
  <c r="D22" i="33"/>
  <c r="F45" i="33"/>
  <c r="T45" i="33" s="1"/>
  <c r="H46" i="33"/>
  <c r="U46" i="33" s="1"/>
  <c r="H28" i="33"/>
  <c r="G40" i="33"/>
  <c r="N24" i="33"/>
  <c r="K34" i="33"/>
  <c r="O26" i="33"/>
  <c r="H45" i="33"/>
  <c r="K46" i="33"/>
  <c r="S46" i="33" s="1"/>
  <c r="B34" i="33"/>
  <c r="M24" i="33"/>
  <c r="M31" i="33"/>
  <c r="K45" i="33"/>
  <c r="E34" i="33"/>
  <c r="S34" i="33" s="1"/>
  <c r="D16" i="33"/>
  <c r="B42" i="33"/>
  <c r="O31" i="33"/>
  <c r="M16" i="33"/>
  <c r="J42" i="33"/>
  <c r="H7" i="37"/>
  <c r="G7" i="37"/>
  <c r="J7" i="37"/>
  <c r="O7" i="37"/>
  <c r="F7" i="37"/>
  <c r="N7" i="37"/>
  <c r="E7" i="37"/>
  <c r="M7" i="37"/>
  <c r="D7" i="37"/>
  <c r="B7" i="37"/>
  <c r="K7" i="37"/>
  <c r="C7" i="37"/>
  <c r="K47" i="37"/>
  <c r="C47" i="37"/>
  <c r="I47" i="37"/>
  <c r="H47" i="37"/>
  <c r="G47" i="37"/>
  <c r="M47" i="37"/>
  <c r="F47" i="37"/>
  <c r="O47" i="37"/>
  <c r="E47" i="37"/>
  <c r="N47" i="37"/>
  <c r="D47" i="37"/>
  <c r="B47" i="37"/>
  <c r="I7" i="37"/>
  <c r="H28" i="37"/>
  <c r="G28" i="37"/>
  <c r="O28" i="37"/>
  <c r="F28" i="37"/>
  <c r="B28" i="37"/>
  <c r="N28" i="37"/>
  <c r="E28" i="37"/>
  <c r="J28" i="37"/>
  <c r="M28" i="37"/>
  <c r="D28" i="37"/>
  <c r="K28" i="37"/>
  <c r="C28" i="37"/>
  <c r="I28" i="37"/>
  <c r="M48" i="37"/>
  <c r="D48" i="37"/>
  <c r="J48" i="37"/>
  <c r="B20" i="37"/>
  <c r="B5" i="37"/>
  <c r="J5" i="37"/>
  <c r="I2" i="37"/>
  <c r="G40" i="37"/>
  <c r="F10" i="37"/>
  <c r="O10" i="37"/>
  <c r="Q10" i="37" s="1"/>
  <c r="E16" i="37"/>
  <c r="N16" i="37"/>
  <c r="B4" i="37"/>
  <c r="J4" i="37"/>
  <c r="I32" i="37"/>
  <c r="G24" i="37"/>
  <c r="H8" i="37"/>
  <c r="N30" i="37"/>
  <c r="E30" i="37"/>
  <c r="J30" i="37"/>
  <c r="B6" i="37"/>
  <c r="K6" i="37"/>
  <c r="F11" i="37"/>
  <c r="H35" i="37"/>
  <c r="N46" i="37"/>
  <c r="Q46" i="37" s="1"/>
  <c r="E46" i="37"/>
  <c r="J46" i="37"/>
  <c r="B25" i="37"/>
  <c r="K25" i="37"/>
  <c r="D49" i="37"/>
  <c r="F27" i="37"/>
  <c r="H14" i="37"/>
  <c r="N17" i="37"/>
  <c r="Q17" i="37" s="1"/>
  <c r="E17" i="37"/>
  <c r="J17" i="37"/>
  <c r="B48" i="37"/>
  <c r="K48" i="37"/>
  <c r="D20" i="37"/>
  <c r="O20" i="37"/>
  <c r="F23" i="37"/>
  <c r="G29" i="37"/>
  <c r="K49" i="37"/>
  <c r="C49" i="37"/>
  <c r="K20" i="37"/>
  <c r="J25" i="37"/>
  <c r="B49" i="37"/>
  <c r="H19" i="37"/>
  <c r="G19" i="37"/>
  <c r="O19" i="37"/>
  <c r="F19" i="37"/>
  <c r="N19" i="37"/>
  <c r="E19" i="37"/>
  <c r="M19" i="37"/>
  <c r="D19" i="37"/>
  <c r="K19" i="37"/>
  <c r="C19" i="37"/>
  <c r="C5" i="37"/>
  <c r="K5" i="37"/>
  <c r="B2" i="37"/>
  <c r="J2" i="37"/>
  <c r="H40" i="37"/>
  <c r="G10" i="37"/>
  <c r="F16" i="37"/>
  <c r="O16" i="37"/>
  <c r="E13" i="37"/>
  <c r="P13" i="37" s="1"/>
  <c r="N13" i="37"/>
  <c r="Q13" i="37" s="1"/>
  <c r="C4" i="37"/>
  <c r="K4" i="37"/>
  <c r="B32" i="37"/>
  <c r="J32" i="37"/>
  <c r="H24" i="37"/>
  <c r="I8" i="37"/>
  <c r="O22" i="37"/>
  <c r="Q22" i="37" s="1"/>
  <c r="F22" i="37"/>
  <c r="J22" i="37"/>
  <c r="B30" i="37"/>
  <c r="K30" i="37"/>
  <c r="C6" i="37"/>
  <c r="N6" i="37"/>
  <c r="G11" i="37"/>
  <c r="I35" i="37"/>
  <c r="O36" i="37"/>
  <c r="Q36" i="37" s="1"/>
  <c r="F36" i="37"/>
  <c r="P36" i="37" s="1"/>
  <c r="J36" i="37"/>
  <c r="B46" i="37"/>
  <c r="K46" i="37"/>
  <c r="C25" i="37"/>
  <c r="N25" i="37"/>
  <c r="E49" i="37"/>
  <c r="O49" i="37"/>
  <c r="G27" i="37"/>
  <c r="I14" i="37"/>
  <c r="O52" i="37"/>
  <c r="F52" i="37"/>
  <c r="J52" i="37"/>
  <c r="B17" i="37"/>
  <c r="K17" i="37"/>
  <c r="C48" i="37"/>
  <c r="N48" i="37"/>
  <c r="F20" i="37"/>
  <c r="G23" i="37"/>
  <c r="Q37" i="37"/>
  <c r="I19" i="37"/>
  <c r="J49" i="37"/>
  <c r="I5" i="37"/>
  <c r="N20" i="37"/>
  <c r="D5" i="37"/>
  <c r="M5" i="37"/>
  <c r="I40" i="37"/>
  <c r="D4" i="37"/>
  <c r="M4" i="37"/>
  <c r="I24" i="37"/>
  <c r="J8" i="37"/>
  <c r="E6" i="37"/>
  <c r="J35" i="37"/>
  <c r="E25" i="37"/>
  <c r="O25" i="37"/>
  <c r="F49" i="37"/>
  <c r="J14" i="37"/>
  <c r="E48" i="37"/>
  <c r="O48" i="37"/>
  <c r="J19" i="37"/>
  <c r="M20" i="37"/>
  <c r="C20" i="37"/>
  <c r="I4" i="37"/>
  <c r="M6" i="37"/>
  <c r="D6" i="37"/>
  <c r="E5" i="37"/>
  <c r="N5" i="37"/>
  <c r="B40" i="37"/>
  <c r="J40" i="37"/>
  <c r="I10" i="37"/>
  <c r="E4" i="37"/>
  <c r="N4" i="37"/>
  <c r="B24" i="37"/>
  <c r="J24" i="37"/>
  <c r="B8" i="37"/>
  <c r="K8" i="37"/>
  <c r="F6" i="37"/>
  <c r="J11" i="37"/>
  <c r="B35" i="37"/>
  <c r="K35" i="37"/>
  <c r="G49" i="37"/>
  <c r="J27" i="37"/>
  <c r="B14" i="37"/>
  <c r="K14" i="37"/>
  <c r="F48" i="37"/>
  <c r="H20" i="37"/>
  <c r="J29" i="37"/>
  <c r="B29" i="37"/>
  <c r="I29" i="37"/>
  <c r="M29" i="37"/>
  <c r="M25" i="37"/>
  <c r="Q25" i="37" s="1"/>
  <c r="D25" i="37"/>
  <c r="M49" i="37"/>
  <c r="F5" i="37"/>
  <c r="O5" i="37"/>
  <c r="C40" i="37"/>
  <c r="K40" i="37"/>
  <c r="B10" i="37"/>
  <c r="J10" i="37"/>
  <c r="I16" i="37"/>
  <c r="F4" i="37"/>
  <c r="O4" i="37"/>
  <c r="C24" i="37"/>
  <c r="K24" i="37"/>
  <c r="C8" i="37"/>
  <c r="M8" i="37"/>
  <c r="G6" i="37"/>
  <c r="B11" i="37"/>
  <c r="K11" i="37"/>
  <c r="C35" i="37"/>
  <c r="M35" i="37"/>
  <c r="G25" i="37"/>
  <c r="H49" i="37"/>
  <c r="B27" i="37"/>
  <c r="K27" i="37"/>
  <c r="C14" i="37"/>
  <c r="M14" i="37"/>
  <c r="G48" i="37"/>
  <c r="I20" i="37"/>
  <c r="K23" i="37"/>
  <c r="C23" i="37"/>
  <c r="J23" i="37"/>
  <c r="C29" i="37"/>
  <c r="N29" i="37"/>
  <c r="G26" i="37"/>
  <c r="O26" i="37"/>
  <c r="F26" i="37"/>
  <c r="N26" i="37"/>
  <c r="E26" i="37"/>
  <c r="M26" i="37"/>
  <c r="D26" i="37"/>
  <c r="K26" i="37"/>
  <c r="C26" i="37"/>
  <c r="J26" i="37"/>
  <c r="B26" i="37"/>
  <c r="J6" i="37"/>
  <c r="F2" i="37"/>
  <c r="D40" i="37"/>
  <c r="C10" i="37"/>
  <c r="B16" i="37"/>
  <c r="F32" i="37"/>
  <c r="D24" i="37"/>
  <c r="D8" i="37"/>
  <c r="N8" i="37"/>
  <c r="G30" i="37"/>
  <c r="H6" i="37"/>
  <c r="J12" i="37"/>
  <c r="P12" i="37" s="1"/>
  <c r="B12" i="37"/>
  <c r="K12" i="37"/>
  <c r="C11" i="37"/>
  <c r="M11" i="37"/>
  <c r="D35" i="37"/>
  <c r="N35" i="37"/>
  <c r="G46" i="37"/>
  <c r="H25" i="37"/>
  <c r="I49" i="37"/>
  <c r="J42" i="37"/>
  <c r="B42" i="37"/>
  <c r="K42" i="37"/>
  <c r="C27" i="37"/>
  <c r="M27" i="37"/>
  <c r="Q27" i="37" s="1"/>
  <c r="D14" i="37"/>
  <c r="N14" i="37"/>
  <c r="G17" i="37"/>
  <c r="H48" i="37"/>
  <c r="J20" i="37"/>
  <c r="B23" i="37"/>
  <c r="M23" i="37"/>
  <c r="D29" i="37"/>
  <c r="O29" i="37"/>
  <c r="H26" i="37"/>
  <c r="I44" i="37"/>
  <c r="I21" i="37"/>
  <c r="I51" i="37"/>
  <c r="I43" i="37"/>
  <c r="I15" i="37"/>
  <c r="I38" i="37"/>
  <c r="I39" i="37"/>
  <c r="I18" i="37"/>
  <c r="I45" i="37"/>
  <c r="I31" i="37"/>
  <c r="I50" i="37"/>
  <c r="I55" i="37"/>
  <c r="I34" i="37"/>
  <c r="I56" i="37"/>
  <c r="B44" i="37"/>
  <c r="J44" i="37"/>
  <c r="J21" i="37"/>
  <c r="J51" i="37"/>
  <c r="J43" i="37"/>
  <c r="J15" i="37"/>
  <c r="J38" i="37"/>
  <c r="J39" i="37"/>
  <c r="J18" i="37"/>
  <c r="J45" i="37"/>
  <c r="J31" i="37"/>
  <c r="J50" i="37"/>
  <c r="J55" i="37"/>
  <c r="J34" i="37"/>
  <c r="J56" i="37"/>
  <c r="G53" i="37"/>
  <c r="F33" i="37"/>
  <c r="O33" i="37"/>
  <c r="Q33" i="37" s="1"/>
  <c r="C44" i="37"/>
  <c r="K44" i="37"/>
  <c r="B21" i="37"/>
  <c r="K21" i="37"/>
  <c r="B51" i="37"/>
  <c r="K51" i="37"/>
  <c r="B43" i="37"/>
  <c r="K43" i="37"/>
  <c r="B15" i="37"/>
  <c r="K15" i="37"/>
  <c r="B38" i="37"/>
  <c r="K38" i="37"/>
  <c r="B39" i="37"/>
  <c r="K39" i="37"/>
  <c r="B18" i="37"/>
  <c r="K18" i="37"/>
  <c r="B45" i="37"/>
  <c r="K45" i="37"/>
  <c r="B31" i="37"/>
  <c r="K31" i="37"/>
  <c r="B50" i="37"/>
  <c r="K50" i="37"/>
  <c r="B55" i="37"/>
  <c r="K55" i="37"/>
  <c r="B34" i="37"/>
  <c r="K34" i="37"/>
  <c r="B56" i="37"/>
  <c r="K56" i="37"/>
  <c r="I37" i="37"/>
  <c r="P37" i="37" s="1"/>
  <c r="R37" i="37" s="1"/>
  <c r="H53" i="37"/>
  <c r="G33" i="37"/>
  <c r="D44" i="37"/>
  <c r="P44" i="37" s="1"/>
  <c r="M44" i="37"/>
  <c r="D21" i="37"/>
  <c r="M21" i="37"/>
  <c r="D51" i="37"/>
  <c r="M51" i="37"/>
  <c r="D43" i="37"/>
  <c r="M43" i="37"/>
  <c r="D15" i="37"/>
  <c r="P15" i="37" s="1"/>
  <c r="M15" i="37"/>
  <c r="D38" i="37"/>
  <c r="M38" i="37"/>
  <c r="D39" i="37"/>
  <c r="M39" i="37"/>
  <c r="D18" i="37"/>
  <c r="M18" i="37"/>
  <c r="D45" i="37"/>
  <c r="P45" i="37" s="1"/>
  <c r="M45" i="37"/>
  <c r="D31" i="37"/>
  <c r="M31" i="37"/>
  <c r="D50" i="37"/>
  <c r="M50" i="37"/>
  <c r="D55" i="37"/>
  <c r="M55" i="37"/>
  <c r="D34" i="37"/>
  <c r="P34" i="37" s="1"/>
  <c r="M34" i="37"/>
  <c r="D56" i="37"/>
  <c r="I53" i="37"/>
  <c r="H33" i="37"/>
  <c r="E44" i="37"/>
  <c r="N44" i="37"/>
  <c r="E21" i="37"/>
  <c r="N21" i="37"/>
  <c r="E51" i="37"/>
  <c r="N51" i="37"/>
  <c r="E43" i="37"/>
  <c r="N43" i="37"/>
  <c r="E15" i="37"/>
  <c r="N15" i="37"/>
  <c r="E38" i="37"/>
  <c r="N38" i="37"/>
  <c r="E39" i="37"/>
  <c r="N39" i="37"/>
  <c r="E18" i="37"/>
  <c r="N18" i="37"/>
  <c r="E45" i="37"/>
  <c r="N45" i="37"/>
  <c r="E31" i="37"/>
  <c r="N31" i="37"/>
  <c r="E50" i="37"/>
  <c r="N50" i="37"/>
  <c r="E55" i="37"/>
  <c r="N55" i="37"/>
  <c r="E34" i="37"/>
  <c r="N34" i="37"/>
  <c r="E56" i="37"/>
  <c r="B53" i="37"/>
  <c r="F44" i="37"/>
  <c r="F21" i="37"/>
  <c r="F51" i="37"/>
  <c r="F43" i="37"/>
  <c r="F15" i="37"/>
  <c r="F38" i="37"/>
  <c r="F39" i="37"/>
  <c r="F18" i="37"/>
  <c r="F45" i="37"/>
  <c r="F31" i="37"/>
  <c r="F50" i="37"/>
  <c r="F55" i="37"/>
  <c r="F34" i="37"/>
  <c r="I3" i="36"/>
  <c r="I10" i="36"/>
  <c r="H11" i="36"/>
  <c r="I15" i="36"/>
  <c r="O16" i="36"/>
  <c r="F16" i="36"/>
  <c r="J16" i="36"/>
  <c r="I23" i="36"/>
  <c r="O24" i="36"/>
  <c r="F24" i="36"/>
  <c r="J24" i="36"/>
  <c r="I31" i="36"/>
  <c r="O32" i="36"/>
  <c r="F32" i="36"/>
  <c r="J32" i="36"/>
  <c r="C3" i="36"/>
  <c r="K3" i="36"/>
  <c r="B4" i="36"/>
  <c r="J4" i="36"/>
  <c r="I5" i="36"/>
  <c r="C10" i="36"/>
  <c r="B11" i="36"/>
  <c r="J11" i="36"/>
  <c r="I12" i="36"/>
  <c r="J14" i="36"/>
  <c r="B15" i="36"/>
  <c r="K15" i="36"/>
  <c r="C16" i="36"/>
  <c r="M16" i="36"/>
  <c r="J22" i="36"/>
  <c r="B23" i="36"/>
  <c r="K23" i="36"/>
  <c r="C24" i="36"/>
  <c r="M24" i="36"/>
  <c r="J30" i="36"/>
  <c r="B31" i="36"/>
  <c r="K31" i="36"/>
  <c r="C32" i="36"/>
  <c r="M32" i="36"/>
  <c r="J37" i="36"/>
  <c r="B37" i="36"/>
  <c r="K37" i="36"/>
  <c r="J15" i="36"/>
  <c r="K10" i="36"/>
  <c r="D3" i="36"/>
  <c r="M3" i="36"/>
  <c r="C4" i="36"/>
  <c r="K4" i="36"/>
  <c r="B5" i="36"/>
  <c r="J5" i="36"/>
  <c r="H6" i="36"/>
  <c r="G7" i="36"/>
  <c r="F8" i="36"/>
  <c r="O8" i="36"/>
  <c r="D10" i="36"/>
  <c r="M10" i="36"/>
  <c r="C11" i="36"/>
  <c r="K11" i="36"/>
  <c r="B12" i="36"/>
  <c r="J12" i="36"/>
  <c r="J13" i="36"/>
  <c r="B14" i="36"/>
  <c r="K14" i="36"/>
  <c r="C15" i="36"/>
  <c r="M15" i="36"/>
  <c r="D16" i="36"/>
  <c r="N16" i="36"/>
  <c r="B22" i="36"/>
  <c r="K22" i="36"/>
  <c r="C23" i="36"/>
  <c r="M23" i="36"/>
  <c r="D24" i="36"/>
  <c r="N24" i="36"/>
  <c r="H27" i="36"/>
  <c r="B30" i="36"/>
  <c r="K30" i="36"/>
  <c r="C31" i="36"/>
  <c r="M31" i="36"/>
  <c r="D32" i="36"/>
  <c r="N32" i="36"/>
  <c r="K36" i="36"/>
  <c r="C36" i="36"/>
  <c r="J36" i="36"/>
  <c r="C37" i="36"/>
  <c r="M37" i="36"/>
  <c r="O42" i="36"/>
  <c r="F42" i="36"/>
  <c r="N42" i="36"/>
  <c r="E42" i="36"/>
  <c r="M42" i="36"/>
  <c r="D42" i="36"/>
  <c r="K42" i="36"/>
  <c r="C42" i="36"/>
  <c r="J42" i="36"/>
  <c r="B42" i="36"/>
  <c r="G42" i="36"/>
  <c r="I11" i="36"/>
  <c r="J31" i="36"/>
  <c r="E3" i="36"/>
  <c r="N3" i="36"/>
  <c r="D4" i="36"/>
  <c r="M4" i="36"/>
  <c r="C5" i="36"/>
  <c r="K5" i="36"/>
  <c r="I6" i="36"/>
  <c r="E10" i="36"/>
  <c r="N10" i="36"/>
  <c r="D11" i="36"/>
  <c r="M11" i="36"/>
  <c r="C12" i="36"/>
  <c r="K12" i="36"/>
  <c r="C14" i="36"/>
  <c r="M14" i="36"/>
  <c r="D15" i="36"/>
  <c r="N15" i="36"/>
  <c r="E16" i="36"/>
  <c r="J20" i="36"/>
  <c r="B20" i="36"/>
  <c r="K20" i="36"/>
  <c r="C22" i="36"/>
  <c r="M22" i="36"/>
  <c r="D23" i="36"/>
  <c r="N23" i="36"/>
  <c r="E24" i="36"/>
  <c r="J28" i="36"/>
  <c r="B28" i="36"/>
  <c r="K28" i="36"/>
  <c r="C30" i="36"/>
  <c r="M30" i="36"/>
  <c r="D31" i="36"/>
  <c r="N31" i="36"/>
  <c r="E32" i="36"/>
  <c r="M35" i="36"/>
  <c r="D35" i="36"/>
  <c r="J35" i="36"/>
  <c r="D37" i="36"/>
  <c r="N37" i="36"/>
  <c r="F3" i="36"/>
  <c r="O3" i="36"/>
  <c r="E4" i="36"/>
  <c r="N4" i="36"/>
  <c r="D5" i="36"/>
  <c r="M5" i="36"/>
  <c r="B6" i="36"/>
  <c r="J6" i="36"/>
  <c r="I7" i="36"/>
  <c r="H8" i="36"/>
  <c r="F10" i="36"/>
  <c r="O10" i="36"/>
  <c r="E11" i="36"/>
  <c r="N11" i="36"/>
  <c r="D12" i="36"/>
  <c r="M12" i="36"/>
  <c r="D14" i="36"/>
  <c r="N14" i="36"/>
  <c r="E15" i="36"/>
  <c r="O15" i="36"/>
  <c r="G16" i="36"/>
  <c r="K19" i="36"/>
  <c r="C19" i="36"/>
  <c r="J19" i="36"/>
  <c r="C20" i="36"/>
  <c r="M20" i="36"/>
  <c r="D22" i="36"/>
  <c r="N22" i="36"/>
  <c r="E23" i="36"/>
  <c r="O23" i="36"/>
  <c r="G24" i="36"/>
  <c r="K27" i="36"/>
  <c r="C27" i="36"/>
  <c r="J27" i="36"/>
  <c r="C28" i="36"/>
  <c r="M28" i="36"/>
  <c r="D30" i="36"/>
  <c r="N30" i="36"/>
  <c r="E31" i="36"/>
  <c r="O31" i="36"/>
  <c r="G32" i="36"/>
  <c r="B35" i="36"/>
  <c r="K35" i="36"/>
  <c r="E37" i="36"/>
  <c r="O37" i="36"/>
  <c r="B3" i="36"/>
  <c r="I4" i="36"/>
  <c r="J23" i="36"/>
  <c r="G3" i="36"/>
  <c r="F4" i="36"/>
  <c r="O4" i="36"/>
  <c r="E5" i="36"/>
  <c r="C6" i="36"/>
  <c r="K6" i="36"/>
  <c r="I8" i="36"/>
  <c r="G10" i="36"/>
  <c r="F11" i="36"/>
  <c r="O11" i="36"/>
  <c r="E12" i="36"/>
  <c r="N12" i="36"/>
  <c r="E14" i="36"/>
  <c r="O14" i="36"/>
  <c r="F15" i="36"/>
  <c r="H16" i="36"/>
  <c r="M18" i="36"/>
  <c r="D18" i="36"/>
  <c r="J18" i="36"/>
  <c r="B19" i="36"/>
  <c r="M19" i="36"/>
  <c r="D20" i="36"/>
  <c r="N20" i="36"/>
  <c r="E22" i="36"/>
  <c r="O22" i="36"/>
  <c r="F23" i="36"/>
  <c r="H24" i="36"/>
  <c r="M26" i="36"/>
  <c r="D26" i="36"/>
  <c r="J26" i="36"/>
  <c r="B27" i="36"/>
  <c r="M27" i="36"/>
  <c r="D28" i="36"/>
  <c r="N28" i="36"/>
  <c r="E30" i="36"/>
  <c r="O30" i="36"/>
  <c r="F31" i="36"/>
  <c r="H32" i="36"/>
  <c r="N34" i="36"/>
  <c r="D34" i="36"/>
  <c r="K34" i="36"/>
  <c r="C35" i="36"/>
  <c r="N35" i="36"/>
  <c r="F37" i="36"/>
  <c r="G41" i="36"/>
  <c r="O41" i="36"/>
  <c r="F41" i="36"/>
  <c r="N41" i="36"/>
  <c r="E41" i="36"/>
  <c r="M41" i="36"/>
  <c r="D41" i="36"/>
  <c r="K41" i="36"/>
  <c r="C41" i="36"/>
  <c r="H41" i="36"/>
  <c r="J3" i="36"/>
  <c r="N5" i="36"/>
  <c r="F5" i="36"/>
  <c r="D6" i="36"/>
  <c r="C7" i="36"/>
  <c r="B8" i="36"/>
  <c r="F12" i="36"/>
  <c r="E13" i="36"/>
  <c r="O13" i="36"/>
  <c r="F14" i="36"/>
  <c r="H15" i="36"/>
  <c r="I16" i="36"/>
  <c r="N17" i="36"/>
  <c r="E17" i="36"/>
  <c r="J17" i="36"/>
  <c r="B18" i="36"/>
  <c r="K18" i="36"/>
  <c r="D19" i="36"/>
  <c r="N19" i="36"/>
  <c r="E20" i="36"/>
  <c r="O20" i="36"/>
  <c r="F22" i="36"/>
  <c r="H23" i="36"/>
  <c r="I24" i="36"/>
  <c r="N25" i="36"/>
  <c r="E25" i="36"/>
  <c r="J25" i="36"/>
  <c r="B26" i="36"/>
  <c r="K26" i="36"/>
  <c r="D27" i="36"/>
  <c r="N27" i="36"/>
  <c r="E28" i="36"/>
  <c r="O28" i="36"/>
  <c r="F30" i="36"/>
  <c r="H31" i="36"/>
  <c r="I32" i="36"/>
  <c r="N33" i="36"/>
  <c r="E33" i="36"/>
  <c r="J33" i="36"/>
  <c r="B34" i="36"/>
  <c r="M34" i="36"/>
  <c r="E35" i="36"/>
  <c r="O35" i="36"/>
  <c r="F36" i="36"/>
  <c r="G37" i="36"/>
  <c r="B41" i="36"/>
  <c r="I40" i="36"/>
  <c r="G43" i="36"/>
  <c r="G44" i="36"/>
  <c r="G45" i="36"/>
  <c r="G46" i="36"/>
  <c r="G47" i="36"/>
  <c r="G48" i="36"/>
  <c r="G49" i="36"/>
  <c r="G50" i="36"/>
  <c r="D40" i="36"/>
  <c r="M40" i="36"/>
  <c r="J43" i="36"/>
  <c r="J44" i="36"/>
  <c r="J45" i="36"/>
  <c r="J46" i="36"/>
  <c r="J47" i="36"/>
  <c r="J48" i="36"/>
  <c r="J49" i="36"/>
  <c r="J50" i="36"/>
  <c r="O39" i="36"/>
  <c r="E40" i="36"/>
  <c r="N40" i="36"/>
  <c r="B43" i="36"/>
  <c r="K43" i="36"/>
  <c r="B44" i="36"/>
  <c r="K44" i="36"/>
  <c r="B45" i="36"/>
  <c r="K45" i="36"/>
  <c r="B46" i="36"/>
  <c r="K46" i="36"/>
  <c r="B47" i="36"/>
  <c r="K47" i="36"/>
  <c r="B48" i="36"/>
  <c r="K48" i="36"/>
  <c r="B49" i="36"/>
  <c r="K49" i="36"/>
  <c r="B50" i="36"/>
  <c r="K50" i="36"/>
  <c r="F40" i="36"/>
  <c r="O40" i="36"/>
  <c r="D43" i="36"/>
  <c r="M43" i="36"/>
  <c r="D44" i="36"/>
  <c r="M44" i="36"/>
  <c r="D45" i="36"/>
  <c r="M45" i="36"/>
  <c r="D46" i="36"/>
  <c r="M46" i="36"/>
  <c r="D47" i="36"/>
  <c r="M47" i="36"/>
  <c r="D48" i="36"/>
  <c r="M48" i="36"/>
  <c r="D49" i="36"/>
  <c r="M49" i="36"/>
  <c r="D50" i="36"/>
  <c r="H39" i="36"/>
  <c r="G40" i="36"/>
  <c r="E43" i="36"/>
  <c r="N43" i="36"/>
  <c r="E44" i="36"/>
  <c r="N44" i="36"/>
  <c r="E45" i="36"/>
  <c r="N45" i="36"/>
  <c r="E46" i="36"/>
  <c r="N46" i="36"/>
  <c r="E47" i="36"/>
  <c r="N47" i="36"/>
  <c r="E48" i="36"/>
  <c r="N48" i="36"/>
  <c r="E49" i="36"/>
  <c r="N49" i="36"/>
  <c r="E50" i="36"/>
  <c r="F43" i="36"/>
  <c r="F44" i="36"/>
  <c r="F45" i="36"/>
  <c r="F46" i="36"/>
  <c r="F47" i="36"/>
  <c r="F48" i="36"/>
  <c r="F49" i="36"/>
  <c r="F38" i="35"/>
  <c r="E38" i="35"/>
  <c r="K38" i="35"/>
  <c r="D38" i="35"/>
  <c r="B38" i="35"/>
  <c r="C38" i="35"/>
  <c r="J38" i="35"/>
  <c r="G38" i="35"/>
  <c r="Q7" i="35"/>
  <c r="H38" i="35"/>
  <c r="P4" i="35"/>
  <c r="R4" i="35" s="1"/>
  <c r="H5" i="35"/>
  <c r="M5" i="35"/>
  <c r="D5" i="35"/>
  <c r="I5" i="35"/>
  <c r="G5" i="35"/>
  <c r="B5" i="35"/>
  <c r="F5" i="35"/>
  <c r="E5" i="35"/>
  <c r="N5" i="35"/>
  <c r="O5" i="35"/>
  <c r="C5" i="35"/>
  <c r="J5" i="35"/>
  <c r="D34" i="35"/>
  <c r="H34" i="35"/>
  <c r="J34" i="35"/>
  <c r="I34" i="35"/>
  <c r="G34" i="35"/>
  <c r="B34" i="35"/>
  <c r="F34" i="35"/>
  <c r="E34" i="35"/>
  <c r="K34" i="35"/>
  <c r="O44" i="35"/>
  <c r="F44" i="35"/>
  <c r="N44" i="35"/>
  <c r="E44" i="35"/>
  <c r="C44" i="35"/>
  <c r="B44" i="35"/>
  <c r="M44" i="35"/>
  <c r="D44" i="35"/>
  <c r="J44" i="35"/>
  <c r="K44" i="35"/>
  <c r="G44" i="35"/>
  <c r="P16" i="35"/>
  <c r="R16" i="35" s="1"/>
  <c r="H13" i="35"/>
  <c r="F13" i="35"/>
  <c r="C13" i="35"/>
  <c r="B13" i="35"/>
  <c r="O13" i="35"/>
  <c r="E13" i="35"/>
  <c r="K13" i="35"/>
  <c r="N13" i="35"/>
  <c r="D13" i="35"/>
  <c r="M13" i="35"/>
  <c r="I13" i="35"/>
  <c r="G13" i="35"/>
  <c r="Q10" i="35"/>
  <c r="N12" i="35"/>
  <c r="E12" i="35"/>
  <c r="I12" i="35"/>
  <c r="J12" i="35"/>
  <c r="H12" i="35"/>
  <c r="G12" i="35"/>
  <c r="F12" i="35"/>
  <c r="O12" i="35"/>
  <c r="B12" i="35"/>
  <c r="D12" i="35"/>
  <c r="K12" i="35"/>
  <c r="M12" i="35"/>
  <c r="K46" i="35"/>
  <c r="B46" i="35"/>
  <c r="G46" i="35"/>
  <c r="F15" i="35"/>
  <c r="O15" i="35"/>
  <c r="E41" i="35"/>
  <c r="I29" i="35"/>
  <c r="F43" i="35"/>
  <c r="G9" i="35"/>
  <c r="J19" i="35"/>
  <c r="B3" i="35"/>
  <c r="K3" i="35"/>
  <c r="H45" i="35"/>
  <c r="D45" i="35"/>
  <c r="K45" i="35"/>
  <c r="H53" i="35"/>
  <c r="F47" i="35"/>
  <c r="J47" i="35"/>
  <c r="B47" i="35"/>
  <c r="I37" i="35"/>
  <c r="H2" i="35"/>
  <c r="M2" i="35"/>
  <c r="D2" i="35"/>
  <c r="N2" i="35"/>
  <c r="J46" i="35"/>
  <c r="D35" i="35"/>
  <c r="B14" i="35"/>
  <c r="N14" i="35"/>
  <c r="I31" i="35"/>
  <c r="C33" i="35"/>
  <c r="N33" i="35"/>
  <c r="G52" i="35"/>
  <c r="E52" i="35"/>
  <c r="K52" i="35"/>
  <c r="C52" i="35"/>
  <c r="D48" i="35"/>
  <c r="H48" i="35"/>
  <c r="O36" i="35"/>
  <c r="F36" i="35"/>
  <c r="J36" i="35"/>
  <c r="B36" i="35"/>
  <c r="M36" i="35"/>
  <c r="D46" i="35"/>
  <c r="G24" i="35"/>
  <c r="K24" i="35"/>
  <c r="B24" i="35"/>
  <c r="N24" i="35"/>
  <c r="O33" i="35"/>
  <c r="K56" i="35"/>
  <c r="C56" i="35"/>
  <c r="G56" i="35"/>
  <c r="B31" i="35"/>
  <c r="N31" i="35"/>
  <c r="K37" i="35"/>
  <c r="B37" i="35"/>
  <c r="J15" i="35"/>
  <c r="B48" i="35"/>
  <c r="C53" i="35"/>
  <c r="C37" i="35"/>
  <c r="C36" i="35"/>
  <c r="N36" i="35"/>
  <c r="H54" i="35"/>
  <c r="D54" i="35"/>
  <c r="E46" i="35"/>
  <c r="D24" i="35"/>
  <c r="O24" i="35"/>
  <c r="I35" i="35"/>
  <c r="E50" i="35"/>
  <c r="I50" i="35"/>
  <c r="H14" i="35"/>
  <c r="O22" i="35"/>
  <c r="F22" i="35"/>
  <c r="J22" i="35"/>
  <c r="B22" i="35"/>
  <c r="M22" i="35"/>
  <c r="B56" i="35"/>
  <c r="H33" i="35"/>
  <c r="G31" i="35"/>
  <c r="K31" i="35"/>
  <c r="C31" i="35"/>
  <c r="M31" i="35"/>
  <c r="J9" i="35"/>
  <c r="B9" i="35"/>
  <c r="K9" i="35"/>
  <c r="K48" i="35"/>
  <c r="K43" i="35"/>
  <c r="C43" i="35"/>
  <c r="C9" i="35"/>
  <c r="C15" i="35"/>
  <c r="K15" i="35"/>
  <c r="B23" i="35"/>
  <c r="J23" i="35"/>
  <c r="H21" i="35"/>
  <c r="P21" i="35" s="1"/>
  <c r="R21" i="35" s="1"/>
  <c r="B41" i="35"/>
  <c r="J41" i="35"/>
  <c r="F29" i="35"/>
  <c r="H39" i="35"/>
  <c r="M25" i="35"/>
  <c r="Q25" i="35" s="1"/>
  <c r="D25" i="35"/>
  <c r="J25" i="35"/>
  <c r="B43" i="35"/>
  <c r="M43" i="35"/>
  <c r="D9" i="35"/>
  <c r="N9" i="35"/>
  <c r="Q9" i="35" s="1"/>
  <c r="F19" i="35"/>
  <c r="H3" i="35"/>
  <c r="C48" i="35"/>
  <c r="G45" i="35"/>
  <c r="D20" i="35"/>
  <c r="H20" i="35"/>
  <c r="K20" i="35"/>
  <c r="H47" i="35"/>
  <c r="J17" i="35"/>
  <c r="B17" i="35"/>
  <c r="O17" i="35"/>
  <c r="F17" i="35"/>
  <c r="P17" i="35" s="1"/>
  <c r="M17" i="35"/>
  <c r="D36" i="35"/>
  <c r="N49" i="35"/>
  <c r="E49" i="35"/>
  <c r="I49" i="35"/>
  <c r="M49" i="35"/>
  <c r="E55" i="35"/>
  <c r="I55" i="35"/>
  <c r="I2" i="35"/>
  <c r="B54" i="35"/>
  <c r="F46" i="35"/>
  <c r="E24" i="35"/>
  <c r="B50" i="35"/>
  <c r="I14" i="35"/>
  <c r="C22" i="35"/>
  <c r="N22" i="35"/>
  <c r="D56" i="35"/>
  <c r="E31" i="35"/>
  <c r="I33" i="35"/>
  <c r="I52" i="35"/>
  <c r="H37" i="35"/>
  <c r="D37" i="35"/>
  <c r="E3" i="35"/>
  <c r="J53" i="35"/>
  <c r="B53" i="35"/>
  <c r="F53" i="35"/>
  <c r="B15" i="35"/>
  <c r="I23" i="35"/>
  <c r="I41" i="35"/>
  <c r="G3" i="35"/>
  <c r="D15" i="35"/>
  <c r="C23" i="35"/>
  <c r="C41" i="35"/>
  <c r="I39" i="35"/>
  <c r="N11" i="35"/>
  <c r="Q11" i="35" s="1"/>
  <c r="E11" i="35"/>
  <c r="J11" i="35"/>
  <c r="D43" i="35"/>
  <c r="P43" i="35" s="1"/>
  <c r="N43" i="35"/>
  <c r="E9" i="35"/>
  <c r="O9" i="35"/>
  <c r="H19" i="35"/>
  <c r="E48" i="35"/>
  <c r="F32" i="35"/>
  <c r="J32" i="35"/>
  <c r="B32" i="35"/>
  <c r="I45" i="35"/>
  <c r="E53" i="35"/>
  <c r="B20" i="35"/>
  <c r="I47" i="35"/>
  <c r="F37" i="35"/>
  <c r="C17" i="35"/>
  <c r="N17" i="35"/>
  <c r="G40" i="35"/>
  <c r="K40" i="35"/>
  <c r="C40" i="35"/>
  <c r="M40" i="35"/>
  <c r="E36" i="35"/>
  <c r="B49" i="35"/>
  <c r="O49" i="35"/>
  <c r="B55" i="35"/>
  <c r="J2" i="35"/>
  <c r="E54" i="35"/>
  <c r="K28" i="35"/>
  <c r="B28" i="35"/>
  <c r="G28" i="35"/>
  <c r="N28" i="35"/>
  <c r="Q28" i="35" s="1"/>
  <c r="H46" i="35"/>
  <c r="I51" i="35"/>
  <c r="E51" i="35"/>
  <c r="P51" i="35" s="1"/>
  <c r="R51" i="35" s="1"/>
  <c r="F24" i="35"/>
  <c r="D50" i="35"/>
  <c r="D22" i="35"/>
  <c r="M27" i="35"/>
  <c r="Q27" i="35" s="1"/>
  <c r="D27" i="35"/>
  <c r="H27" i="35"/>
  <c r="K27" i="35"/>
  <c r="E56" i="35"/>
  <c r="F31" i="35"/>
  <c r="J52" i="35"/>
  <c r="O3" i="35"/>
  <c r="F3" i="35"/>
  <c r="J3" i="35"/>
  <c r="G37" i="35"/>
  <c r="G36" i="35"/>
  <c r="I46" i="35"/>
  <c r="H24" i="35"/>
  <c r="G35" i="35"/>
  <c r="K35" i="35"/>
  <c r="B35" i="35"/>
  <c r="G14" i="35"/>
  <c r="K14" i="35"/>
  <c r="C14" i="35"/>
  <c r="M14" i="35"/>
  <c r="F56" i="35"/>
  <c r="H31" i="35"/>
  <c r="F33" i="35"/>
  <c r="J33" i="35"/>
  <c r="B33" i="35"/>
  <c r="M33" i="35"/>
  <c r="I8" i="35"/>
  <c r="I18" i="35"/>
  <c r="J42" i="35"/>
  <c r="I7" i="35"/>
  <c r="I26" i="35"/>
  <c r="I57" i="35"/>
  <c r="G58" i="35"/>
  <c r="I58" i="35"/>
  <c r="E8" i="35"/>
  <c r="E18" i="35"/>
  <c r="P18" i="35" s="1"/>
  <c r="E7" i="35"/>
  <c r="C58" i="35"/>
  <c r="K58" i="35"/>
  <c r="M14" i="34"/>
  <c r="D22" i="34"/>
  <c r="M3" i="34"/>
  <c r="D3" i="34"/>
  <c r="B30" i="34"/>
  <c r="M30" i="34"/>
  <c r="G21" i="34"/>
  <c r="J21" i="34"/>
  <c r="B21" i="34"/>
  <c r="M21" i="34"/>
  <c r="O16" i="34"/>
  <c r="F16" i="34"/>
  <c r="N16" i="34"/>
  <c r="E16" i="34"/>
  <c r="H16" i="34"/>
  <c r="M16" i="34"/>
  <c r="D5" i="34"/>
  <c r="M5" i="34"/>
  <c r="E42" i="34"/>
  <c r="G15" i="34"/>
  <c r="F29" i="34"/>
  <c r="O29" i="34"/>
  <c r="E5" i="34"/>
  <c r="N5" i="34"/>
  <c r="F33" i="34"/>
  <c r="B38" i="34"/>
  <c r="J38" i="34"/>
  <c r="F19" i="34"/>
  <c r="H20" i="34"/>
  <c r="N4" i="34"/>
  <c r="Q4" i="34" s="1"/>
  <c r="E4" i="34"/>
  <c r="J4" i="34"/>
  <c r="B11" i="34"/>
  <c r="D14" i="34"/>
  <c r="N14" i="34"/>
  <c r="F43" i="34"/>
  <c r="J27" i="34"/>
  <c r="B27" i="34"/>
  <c r="K27" i="34"/>
  <c r="F42" i="34"/>
  <c r="J36" i="34"/>
  <c r="E22" i="34"/>
  <c r="N2" i="34"/>
  <c r="Q2" i="34" s="1"/>
  <c r="E2" i="34"/>
  <c r="J2" i="34"/>
  <c r="B3" i="34"/>
  <c r="K3" i="34"/>
  <c r="D30" i="34"/>
  <c r="N30" i="34"/>
  <c r="I13" i="34"/>
  <c r="C21" i="34"/>
  <c r="N21" i="34"/>
  <c r="B16" i="34"/>
  <c r="J41" i="34"/>
  <c r="O24" i="34"/>
  <c r="K26" i="34"/>
  <c r="M11" i="34"/>
  <c r="D11" i="34"/>
  <c r="B14" i="34"/>
  <c r="J3" i="34"/>
  <c r="I25" i="34"/>
  <c r="H15" i="34"/>
  <c r="G29" i="34"/>
  <c r="F5" i="34"/>
  <c r="O5" i="34"/>
  <c r="G33" i="34"/>
  <c r="I34" i="34"/>
  <c r="C38" i="34"/>
  <c r="K38" i="34"/>
  <c r="G19" i="34"/>
  <c r="I20" i="34"/>
  <c r="O10" i="34"/>
  <c r="Q10" i="34" s="1"/>
  <c r="F10" i="34"/>
  <c r="J10" i="34"/>
  <c r="B4" i="34"/>
  <c r="K4" i="34"/>
  <c r="C11" i="34"/>
  <c r="N11" i="34"/>
  <c r="E14" i="34"/>
  <c r="O14" i="34"/>
  <c r="G43" i="34"/>
  <c r="C27" i="34"/>
  <c r="G42" i="34"/>
  <c r="B36" i="34"/>
  <c r="K36" i="34"/>
  <c r="F22" i="34"/>
  <c r="J37" i="34"/>
  <c r="B37" i="34"/>
  <c r="K37" i="34"/>
  <c r="O6" i="34"/>
  <c r="F6" i="34"/>
  <c r="J6" i="34"/>
  <c r="B2" i="34"/>
  <c r="K2" i="34"/>
  <c r="C3" i="34"/>
  <c r="N3" i="34"/>
  <c r="E30" i="34"/>
  <c r="O30" i="34"/>
  <c r="D21" i="34"/>
  <c r="O21" i="34"/>
  <c r="C16" i="34"/>
  <c r="J14" i="34"/>
  <c r="J30" i="34"/>
  <c r="I38" i="34"/>
  <c r="I15" i="34"/>
  <c r="G5" i="34"/>
  <c r="D38" i="34"/>
  <c r="J20" i="34"/>
  <c r="E11" i="34"/>
  <c r="O11" i="34"/>
  <c r="F14" i="34"/>
  <c r="H42" i="34"/>
  <c r="G22" i="34"/>
  <c r="E3" i="34"/>
  <c r="O3" i="34"/>
  <c r="H13" i="34"/>
  <c r="K13" i="34"/>
  <c r="C13" i="34"/>
  <c r="M13" i="34"/>
  <c r="E21" i="34"/>
  <c r="D16" i="34"/>
  <c r="E41" i="34"/>
  <c r="D41" i="34"/>
  <c r="G41" i="34"/>
  <c r="H26" i="34"/>
  <c r="G26" i="34"/>
  <c r="J26" i="34"/>
  <c r="B26" i="34"/>
  <c r="N26" i="34"/>
  <c r="K30" i="34"/>
  <c r="C30" i="34"/>
  <c r="B15" i="34"/>
  <c r="J15" i="34"/>
  <c r="I29" i="34"/>
  <c r="H5" i="34"/>
  <c r="I33" i="34"/>
  <c r="E38" i="34"/>
  <c r="J19" i="34"/>
  <c r="B20" i="34"/>
  <c r="K20" i="34"/>
  <c r="F11" i="34"/>
  <c r="J43" i="34"/>
  <c r="I42" i="34"/>
  <c r="I22" i="34"/>
  <c r="F3" i="34"/>
  <c r="G30" i="34"/>
  <c r="N13" i="34"/>
  <c r="F21" i="34"/>
  <c r="G16" i="34"/>
  <c r="B41" i="34"/>
  <c r="C26" i="34"/>
  <c r="O26" i="34"/>
  <c r="J42" i="34"/>
  <c r="K14" i="34"/>
  <c r="C14" i="34"/>
  <c r="I5" i="34"/>
  <c r="H14" i="34"/>
  <c r="H30" i="34"/>
  <c r="E25" i="34"/>
  <c r="D15" i="34"/>
  <c r="C29" i="34"/>
  <c r="B5" i="34"/>
  <c r="C33" i="34"/>
  <c r="J18" i="34"/>
  <c r="B18" i="34"/>
  <c r="K18" i="34"/>
  <c r="C19" i="34"/>
  <c r="M19" i="34"/>
  <c r="D20" i="34"/>
  <c r="N20" i="34"/>
  <c r="Q20" i="34" s="1"/>
  <c r="E10" i="34"/>
  <c r="G4" i="34"/>
  <c r="H11" i="34"/>
  <c r="I14" i="34"/>
  <c r="J7" i="34"/>
  <c r="B7" i="34"/>
  <c r="K7" i="34"/>
  <c r="C43" i="34"/>
  <c r="G27" i="34"/>
  <c r="B42" i="34"/>
  <c r="K42" i="34"/>
  <c r="G36" i="34"/>
  <c r="B22" i="34"/>
  <c r="K22" i="34"/>
  <c r="F37" i="34"/>
  <c r="J35" i="34"/>
  <c r="E6" i="34"/>
  <c r="G2" i="34"/>
  <c r="H3" i="34"/>
  <c r="I30" i="34"/>
  <c r="G23" i="34"/>
  <c r="J23" i="34"/>
  <c r="B23" i="34"/>
  <c r="M23" i="34"/>
  <c r="E13" i="34"/>
  <c r="I21" i="34"/>
  <c r="J16" i="34"/>
  <c r="F41" i="34"/>
  <c r="E26" i="34"/>
  <c r="I17" i="34"/>
  <c r="I28" i="34"/>
  <c r="C24" i="34"/>
  <c r="K24" i="34"/>
  <c r="I39" i="34"/>
  <c r="C40" i="34"/>
  <c r="K40" i="34"/>
  <c r="E32" i="34"/>
  <c r="G44" i="34"/>
  <c r="G32" i="34"/>
  <c r="I44" i="34"/>
  <c r="I32" i="34"/>
  <c r="C44" i="34"/>
  <c r="K44" i="34"/>
  <c r="F17" i="34"/>
  <c r="P17" i="34" s="1"/>
  <c r="H24" i="34"/>
  <c r="F39" i="34"/>
  <c r="H40" i="34"/>
  <c r="B32" i="34"/>
  <c r="J32" i="34"/>
  <c r="D44" i="34"/>
  <c r="C32" i="34"/>
  <c r="M17" i="33"/>
  <c r="J50" i="33"/>
  <c r="K3" i="33"/>
  <c r="C3" i="33"/>
  <c r="G3" i="33"/>
  <c r="N11" i="33"/>
  <c r="G37" i="33"/>
  <c r="K37" i="33"/>
  <c r="B37" i="33"/>
  <c r="C18" i="33"/>
  <c r="D43" i="33"/>
  <c r="C9" i="33"/>
  <c r="B11" i="33"/>
  <c r="B49" i="33"/>
  <c r="B3" i="33"/>
  <c r="M18" i="33"/>
  <c r="K36" i="33"/>
  <c r="J7" i="33"/>
  <c r="U7" i="33" s="1"/>
  <c r="C50" i="33"/>
  <c r="G4" i="33"/>
  <c r="K13" i="33"/>
  <c r="C13" i="33"/>
  <c r="G13" i="33"/>
  <c r="M13" i="33"/>
  <c r="E17" i="33"/>
  <c r="B14" i="33"/>
  <c r="N14" i="33"/>
  <c r="H55" i="33"/>
  <c r="D3" i="33"/>
  <c r="O3" i="33"/>
  <c r="H38" i="33"/>
  <c r="E9" i="33"/>
  <c r="K58" i="33"/>
  <c r="B58" i="33"/>
  <c r="G58" i="33"/>
  <c r="E37" i="33"/>
  <c r="I49" i="33"/>
  <c r="K9" i="33"/>
  <c r="J18" i="33"/>
  <c r="I36" i="33"/>
  <c r="B43" i="33"/>
  <c r="C17" i="33"/>
  <c r="M3" i="33"/>
  <c r="N9" i="33"/>
  <c r="H11" i="33"/>
  <c r="M11" i="33"/>
  <c r="D11" i="33"/>
  <c r="S11" i="33" s="1"/>
  <c r="D32" i="33"/>
  <c r="K32" i="33"/>
  <c r="C32" i="33"/>
  <c r="J32" i="33"/>
  <c r="B32" i="33"/>
  <c r="H32" i="33"/>
  <c r="G32" i="33"/>
  <c r="E32" i="33"/>
  <c r="O9" i="33"/>
  <c r="D37" i="33"/>
  <c r="C36" i="33"/>
  <c r="B7" i="33"/>
  <c r="E43" i="33"/>
  <c r="O25" i="33"/>
  <c r="F25" i="33"/>
  <c r="T25" i="33" s="1"/>
  <c r="J25" i="33"/>
  <c r="F30" i="33"/>
  <c r="O30" i="33"/>
  <c r="E18" i="33"/>
  <c r="N18" i="33"/>
  <c r="D36" i="33"/>
  <c r="M36" i="33"/>
  <c r="C7" i="33"/>
  <c r="K7" i="33"/>
  <c r="B39" i="33"/>
  <c r="K39" i="33"/>
  <c r="J45" i="33"/>
  <c r="D50" i="33"/>
  <c r="I10" i="33"/>
  <c r="J23" i="33"/>
  <c r="B25" i="33"/>
  <c r="M25" i="33"/>
  <c r="I4" i="33"/>
  <c r="T4" i="33" s="1"/>
  <c r="B13" i="33"/>
  <c r="N13" i="33"/>
  <c r="G17" i="33"/>
  <c r="C14" i="33"/>
  <c r="I55" i="33"/>
  <c r="K44" i="33"/>
  <c r="C44" i="33"/>
  <c r="G44" i="33"/>
  <c r="U44" i="33" s="1"/>
  <c r="M2" i="33"/>
  <c r="D2" i="33"/>
  <c r="H2" i="33"/>
  <c r="U2" i="33" s="1"/>
  <c r="K2" i="33"/>
  <c r="E3" i="33"/>
  <c r="I38" i="33"/>
  <c r="F11" i="33"/>
  <c r="D58" i="33"/>
  <c r="I41" i="33"/>
  <c r="E41" i="33"/>
  <c r="F37" i="33"/>
  <c r="K43" i="33"/>
  <c r="C43" i="33"/>
  <c r="J43" i="33"/>
  <c r="H9" i="33"/>
  <c r="M9" i="33"/>
  <c r="Q9" i="33" s="1"/>
  <c r="D9" i="33"/>
  <c r="H49" i="33"/>
  <c r="G49" i="33"/>
  <c r="E49" i="33"/>
  <c r="D49" i="33"/>
  <c r="D31" i="33"/>
  <c r="K31" i="33"/>
  <c r="C31" i="33"/>
  <c r="J31" i="33"/>
  <c r="B31" i="33"/>
  <c r="H31" i="33"/>
  <c r="G31" i="33"/>
  <c r="E31" i="33"/>
  <c r="B9" i="33"/>
  <c r="B36" i="33"/>
  <c r="D17" i="33"/>
  <c r="H14" i="33"/>
  <c r="M14" i="33"/>
  <c r="D14" i="33"/>
  <c r="N3" i="33"/>
  <c r="I31" i="33"/>
  <c r="D18" i="33"/>
  <c r="F18" i="33"/>
  <c r="O18" i="33"/>
  <c r="E36" i="33"/>
  <c r="N36" i="33"/>
  <c r="D7" i="33"/>
  <c r="M7" i="33"/>
  <c r="C39" i="33"/>
  <c r="G43" i="33"/>
  <c r="E50" i="33"/>
  <c r="J10" i="33"/>
  <c r="C25" i="33"/>
  <c r="N25" i="33"/>
  <c r="D13" i="33"/>
  <c r="O13" i="33"/>
  <c r="H17" i="33"/>
  <c r="E14" i="33"/>
  <c r="G28" i="33"/>
  <c r="K28" i="33"/>
  <c r="C28" i="33"/>
  <c r="F3" i="33"/>
  <c r="G9" i="33"/>
  <c r="H35" i="33"/>
  <c r="M35" i="33"/>
  <c r="D35" i="33"/>
  <c r="N35" i="33"/>
  <c r="G11" i="33"/>
  <c r="H52" i="33"/>
  <c r="U52" i="33" s="1"/>
  <c r="D52" i="33"/>
  <c r="E58" i="33"/>
  <c r="H37" i="33"/>
  <c r="K49" i="33"/>
  <c r="G18" i="33"/>
  <c r="O36" i="33"/>
  <c r="E7" i="33"/>
  <c r="H43" i="33"/>
  <c r="D25" i="33"/>
  <c r="M4" i="33"/>
  <c r="D4" i="33"/>
  <c r="H4" i="33"/>
  <c r="K4" i="33"/>
  <c r="F14" i="33"/>
  <c r="T14" i="33" s="1"/>
  <c r="K55" i="33"/>
  <c r="C55" i="33"/>
  <c r="G55" i="33"/>
  <c r="H3" i="33"/>
  <c r="J38" i="33"/>
  <c r="B38" i="33"/>
  <c r="O38" i="33"/>
  <c r="F38" i="33"/>
  <c r="M38" i="33"/>
  <c r="I9" i="33"/>
  <c r="T9" i="33" s="1"/>
  <c r="I11" i="33"/>
  <c r="F58" i="33"/>
  <c r="T58" i="33" s="1"/>
  <c r="I37" i="33"/>
  <c r="F27" i="33"/>
  <c r="T27" i="33" s="1"/>
  <c r="E27" i="33"/>
  <c r="K27" i="33"/>
  <c r="C27" i="33"/>
  <c r="J27" i="33"/>
  <c r="B27" i="33"/>
  <c r="J17" i="33"/>
  <c r="B17" i="33"/>
  <c r="O17" i="33"/>
  <c r="F17" i="33"/>
  <c r="T17" i="33" s="1"/>
  <c r="B18" i="33"/>
  <c r="N17" i="33"/>
  <c r="F31" i="33"/>
  <c r="T31" i="33" s="1"/>
  <c r="K18" i="33"/>
  <c r="J36" i="33"/>
  <c r="U36" i="33" s="1"/>
  <c r="I7" i="33"/>
  <c r="B50" i="33"/>
  <c r="K50" i="33"/>
  <c r="K14" i="33"/>
  <c r="O11" i="33"/>
  <c r="F49" i="33"/>
  <c r="T49" i="33" s="1"/>
  <c r="F32" i="33"/>
  <c r="T32" i="33" s="1"/>
  <c r="F36" i="33"/>
  <c r="F50" i="33"/>
  <c r="F7" i="33"/>
  <c r="T7" i="33" s="1"/>
  <c r="E39" i="33"/>
  <c r="I43" i="33"/>
  <c r="T43" i="33" s="1"/>
  <c r="H50" i="33"/>
  <c r="C10" i="33"/>
  <c r="M10" i="33"/>
  <c r="Q10" i="33" s="1"/>
  <c r="E25" i="33"/>
  <c r="B4" i="33"/>
  <c r="N4" i="33"/>
  <c r="F13" i="33"/>
  <c r="K17" i="33"/>
  <c r="G14" i="33"/>
  <c r="G57" i="33"/>
  <c r="K57" i="33"/>
  <c r="C57" i="33"/>
  <c r="B55" i="33"/>
  <c r="D28" i="33"/>
  <c r="I3" i="33"/>
  <c r="C38" i="33"/>
  <c r="N38" i="33"/>
  <c r="J9" i="33"/>
  <c r="E35" i="33"/>
  <c r="J11" i="33"/>
  <c r="E52" i="33"/>
  <c r="K5" i="33"/>
  <c r="S5" i="33" s="1"/>
  <c r="B5" i="33"/>
  <c r="G5" i="33"/>
  <c r="N5" i="33"/>
  <c r="H58" i="33"/>
  <c r="D47" i="33"/>
  <c r="H47" i="33"/>
  <c r="J37" i="33"/>
  <c r="K16" i="33"/>
  <c r="C16" i="33"/>
  <c r="J16" i="33"/>
  <c r="B16" i="33"/>
  <c r="H16" i="33"/>
  <c r="G16" i="33"/>
  <c r="D27" i="33"/>
  <c r="D53" i="33"/>
  <c r="K53" i="33"/>
  <c r="C53" i="33"/>
  <c r="J53" i="33"/>
  <c r="B53" i="33"/>
  <c r="H53" i="33"/>
  <c r="G53" i="33"/>
  <c r="E53" i="33"/>
  <c r="I54" i="33"/>
  <c r="I26" i="33"/>
  <c r="I51" i="33"/>
  <c r="I42" i="33"/>
  <c r="E56" i="33"/>
  <c r="I15" i="33"/>
  <c r="E8" i="33"/>
  <c r="N8" i="33"/>
  <c r="Q8" i="33" s="1"/>
  <c r="E33" i="33"/>
  <c r="I46" i="33"/>
  <c r="E48" i="33"/>
  <c r="I6" i="33"/>
  <c r="E29" i="33"/>
  <c r="N29" i="33"/>
  <c r="J22" i="33"/>
  <c r="J40" i="33"/>
  <c r="F24" i="33"/>
  <c r="T24" i="33" s="1"/>
  <c r="O24" i="33"/>
  <c r="F34" i="33"/>
  <c r="I12" i="33"/>
  <c r="T12" i="33" s="1"/>
  <c r="E20" i="33"/>
  <c r="H19" i="33"/>
  <c r="C54" i="33"/>
  <c r="K54" i="33"/>
  <c r="C26" i="33"/>
  <c r="K26" i="33"/>
  <c r="C51" i="33"/>
  <c r="K51" i="33"/>
  <c r="C42" i="33"/>
  <c r="K42" i="33"/>
  <c r="G56" i="33"/>
  <c r="J12" i="33"/>
  <c r="U12" i="33" s="1"/>
  <c r="I19" i="33"/>
  <c r="T19" i="33" s="1"/>
  <c r="D54" i="33"/>
  <c r="D26" i="33"/>
  <c r="D51" i="33"/>
  <c r="D42" i="33"/>
  <c r="H56" i="33"/>
  <c r="I56" i="33"/>
  <c r="D12" i="33"/>
  <c r="H20" i="33"/>
  <c r="C19" i="33"/>
  <c r="K19" i="33"/>
  <c r="F54" i="33"/>
  <c r="F26" i="33"/>
  <c r="F51" i="33"/>
  <c r="F42" i="33"/>
  <c r="B56" i="33"/>
  <c r="J56" i="33"/>
  <c r="E15" i="33"/>
  <c r="E6" i="33"/>
  <c r="F22" i="33"/>
  <c r="D19" i="33"/>
  <c r="G54" i="33"/>
  <c r="G26" i="33"/>
  <c r="U26" i="33" s="1"/>
  <c r="G51" i="33"/>
  <c r="U51" i="33" s="1"/>
  <c r="G42" i="33"/>
  <c r="C56" i="33"/>
  <c r="K56" i="33"/>
  <c r="E50" i="30"/>
  <c r="E6" i="30"/>
  <c r="E8" i="30"/>
  <c r="E57" i="30"/>
  <c r="E31" i="30"/>
  <c r="E23" i="30"/>
  <c r="E7" i="30"/>
  <c r="E10" i="30"/>
  <c r="E40" i="30"/>
  <c r="E49" i="30"/>
  <c r="E65" i="30"/>
  <c r="E28" i="30"/>
  <c r="E16" i="30"/>
  <c r="E33" i="30"/>
  <c r="E48" i="30"/>
  <c r="E56" i="30"/>
  <c r="E30" i="30"/>
  <c r="E22" i="30"/>
  <c r="E9" i="30"/>
  <c r="E39" i="30"/>
  <c r="E55" i="30"/>
  <c r="E29" i="30"/>
  <c r="E21" i="30"/>
  <c r="E20" i="30"/>
  <c r="E38" i="30"/>
  <c r="E34" i="30"/>
  <c r="C49" i="30"/>
  <c r="E64" i="30"/>
  <c r="E24" i="30"/>
  <c r="E59" i="30"/>
  <c r="E15" i="30"/>
  <c r="E18" i="30"/>
  <c r="E36" i="30"/>
  <c r="E26" i="30"/>
  <c r="E19" i="30"/>
  <c r="C6" i="30"/>
  <c r="E63" i="30"/>
  <c r="E61" i="30"/>
  <c r="E53" i="30"/>
  <c r="E14" i="30"/>
  <c r="E17" i="30"/>
  <c r="E35" i="30"/>
  <c r="E62" i="30"/>
  <c r="E60" i="30"/>
  <c r="E52" i="30"/>
  <c r="E13" i="30"/>
  <c r="E12" i="30"/>
  <c r="E41" i="30"/>
  <c r="E25" i="30"/>
  <c r="E54" i="30"/>
  <c r="E37" i="30"/>
  <c r="M12" i="30"/>
  <c r="E27" i="30"/>
  <c r="E58" i="30"/>
  <c r="E51" i="30"/>
  <c r="E47" i="30"/>
  <c r="E11" i="30"/>
  <c r="H10" i="30"/>
  <c r="H39" i="30"/>
  <c r="G8" i="31"/>
  <c r="H36" i="28"/>
  <c r="D9" i="31"/>
  <c r="D6" i="31"/>
  <c r="E10" i="31"/>
  <c r="H10" i="31"/>
  <c r="G10" i="31"/>
  <c r="D2" i="31"/>
  <c r="G6" i="31"/>
  <c r="H6" i="31"/>
  <c r="B7" i="31"/>
  <c r="D8" i="31"/>
  <c r="J10" i="31"/>
  <c r="D4" i="31"/>
  <c r="I6" i="31"/>
  <c r="J6" i="31"/>
  <c r="C10" i="31"/>
  <c r="D7" i="31"/>
  <c r="E6" i="31"/>
  <c r="G3" i="31"/>
  <c r="E3" i="31"/>
  <c r="F3" i="31"/>
  <c r="C6" i="31"/>
  <c r="D5" i="31"/>
  <c r="F10" i="31"/>
  <c r="I10" i="31"/>
  <c r="D3" i="31"/>
  <c r="F6" i="31"/>
  <c r="J51" i="28"/>
  <c r="J33" i="28"/>
  <c r="G47" i="30"/>
  <c r="G21" i="30"/>
  <c r="G49" i="30"/>
  <c r="F32" i="30"/>
  <c r="D23" i="30"/>
  <c r="C50" i="30"/>
  <c r="D50" i="30"/>
  <c r="H49" i="30"/>
  <c r="J49" i="30"/>
  <c r="M50" i="30"/>
  <c r="I50" i="30"/>
  <c r="H50" i="30"/>
  <c r="J50" i="30"/>
  <c r="K50" i="30"/>
  <c r="F50" i="30"/>
  <c r="M49" i="30"/>
  <c r="F49" i="30"/>
  <c r="N50" i="30"/>
  <c r="B50" i="30"/>
  <c r="G50" i="30"/>
  <c r="N49" i="30"/>
  <c r="D49" i="30"/>
  <c r="K49" i="30"/>
  <c r="B49" i="30"/>
  <c r="I49" i="30"/>
  <c r="H51" i="28"/>
  <c r="K47" i="28"/>
  <c r="B51" i="28"/>
  <c r="B16" i="28"/>
  <c r="O28" i="28"/>
  <c r="D56" i="28"/>
  <c r="I28" i="28"/>
  <c r="I51" i="28"/>
  <c r="J16" i="28"/>
  <c r="J17" i="28"/>
  <c r="O51" i="28"/>
  <c r="F17" i="28"/>
  <c r="M53" i="28"/>
  <c r="G32" i="28"/>
  <c r="M28" i="28"/>
  <c r="D53" i="28"/>
  <c r="G47" i="28"/>
  <c r="H47" i="28"/>
  <c r="I17" i="28"/>
  <c r="K53" i="28"/>
  <c r="M51" i="28"/>
  <c r="N51" i="28"/>
  <c r="O16" i="28"/>
  <c r="G56" i="28"/>
  <c r="J56" i="28"/>
  <c r="N53" i="28"/>
  <c r="D47" i="28"/>
  <c r="G53" i="28"/>
  <c r="H28" i="28"/>
  <c r="J32" i="28"/>
  <c r="K28" i="28"/>
  <c r="M16" i="28"/>
  <c r="N16" i="28"/>
  <c r="O17" i="28"/>
  <c r="K51" i="28"/>
  <c r="B32" i="28"/>
  <c r="D28" i="28"/>
  <c r="F32" i="28"/>
  <c r="T32" i="28" s="1"/>
  <c r="G28" i="28"/>
  <c r="H16" i="28"/>
  <c r="J47" i="28"/>
  <c r="K16" i="28"/>
  <c r="M17" i="28"/>
  <c r="N17" i="28"/>
  <c r="D16" i="28"/>
  <c r="B47" i="28"/>
  <c r="D51" i="28"/>
  <c r="F47" i="28"/>
  <c r="G51" i="28"/>
  <c r="U51" i="28" s="1"/>
  <c r="H17" i="28"/>
  <c r="J53" i="28"/>
  <c r="K17" i="28"/>
  <c r="O32" i="28"/>
  <c r="F28" i="28"/>
  <c r="I16" i="28"/>
  <c r="T16" i="28" s="1"/>
  <c r="K56" i="28"/>
  <c r="B53" i="28"/>
  <c r="D17" i="28"/>
  <c r="F53" i="28"/>
  <c r="G16" i="28"/>
  <c r="U16" i="28" s="1"/>
  <c r="I47" i="28"/>
  <c r="J28" i="28"/>
  <c r="M32" i="28"/>
  <c r="O47" i="28"/>
  <c r="F51" i="28"/>
  <c r="T51" i="28" s="1"/>
  <c r="H53" i="28"/>
  <c r="I56" i="28"/>
  <c r="G17" i="28"/>
  <c r="U17" i="28" s="1"/>
  <c r="I53" i="28"/>
  <c r="M47" i="28"/>
  <c r="D32" i="28"/>
  <c r="K32" i="28"/>
  <c r="K54" i="30"/>
  <c r="J9" i="31"/>
  <c r="K63" i="30"/>
  <c r="K36" i="30"/>
  <c r="J42" i="28"/>
  <c r="J11" i="28"/>
  <c r="J54" i="28"/>
  <c r="J33" i="30"/>
  <c r="G5" i="31"/>
  <c r="H18" i="30"/>
  <c r="E5" i="31"/>
  <c r="H7" i="31"/>
  <c r="K22" i="30"/>
  <c r="F16" i="30"/>
  <c r="I16" i="30"/>
  <c r="B58" i="30"/>
  <c r="F20" i="30"/>
  <c r="M38" i="30"/>
  <c r="H47" i="30"/>
  <c r="O20" i="30"/>
  <c r="I47" i="30"/>
  <c r="H38" i="30"/>
  <c r="C47" i="30"/>
  <c r="G36" i="30"/>
  <c r="C33" i="30"/>
  <c r="F30" i="30"/>
  <c r="F33" i="30"/>
  <c r="I24" i="30"/>
  <c r="B18" i="30"/>
  <c r="G34" i="30"/>
  <c r="N18" i="30"/>
  <c r="H9" i="31"/>
  <c r="J30" i="30"/>
  <c r="C36" i="30"/>
  <c r="K33" i="30"/>
  <c r="I18" i="30"/>
  <c r="H34" i="30"/>
  <c r="K35" i="30"/>
  <c r="O18" i="30"/>
  <c r="B9" i="31"/>
  <c r="B8" i="30"/>
  <c r="M62" i="30"/>
  <c r="G18" i="30"/>
  <c r="H62" i="30"/>
  <c r="O33" i="30"/>
  <c r="N36" i="30"/>
  <c r="K34" i="30"/>
  <c r="D35" i="30"/>
  <c r="F9" i="31"/>
  <c r="N34" i="30"/>
  <c r="G9" i="31"/>
  <c r="N29" i="30"/>
  <c r="F38" i="30"/>
  <c r="I20" i="30"/>
  <c r="M47" i="30"/>
  <c r="I51" i="30"/>
  <c r="O54" i="30"/>
  <c r="J9" i="30"/>
  <c r="C33" i="28"/>
  <c r="G38" i="30"/>
  <c r="G12" i="30"/>
  <c r="C20" i="30"/>
  <c r="O47" i="30"/>
  <c r="J54" i="30"/>
  <c r="N18" i="28"/>
  <c r="C65" i="30"/>
  <c r="O38" i="30"/>
  <c r="D32" i="30"/>
  <c r="G41" i="30"/>
  <c r="I38" i="30"/>
  <c r="I9" i="30"/>
  <c r="H20" i="30"/>
  <c r="I7" i="30"/>
  <c r="F47" i="30"/>
  <c r="D21" i="30"/>
  <c r="C58" i="30"/>
  <c r="N8" i="30"/>
  <c r="G20" i="30"/>
  <c r="B7" i="30"/>
  <c r="C4" i="28"/>
  <c r="G32" i="30"/>
  <c r="G9" i="30"/>
  <c r="F21" i="30"/>
  <c r="B54" i="30"/>
  <c r="I65" i="30"/>
  <c r="N24" i="30"/>
  <c r="N20" i="28"/>
  <c r="M21" i="28"/>
  <c r="G18" i="28"/>
  <c r="H7" i="28"/>
  <c r="I18" i="28"/>
  <c r="O43" i="28"/>
  <c r="I20" i="28"/>
  <c r="K43" i="28"/>
  <c r="I31" i="28"/>
  <c r="M4" i="28"/>
  <c r="N21" i="28"/>
  <c r="M43" i="28"/>
  <c r="O21" i="28"/>
  <c r="N43" i="28"/>
  <c r="I23" i="28"/>
  <c r="N23" i="28"/>
  <c r="C30" i="28"/>
  <c r="C21" i="28"/>
  <c r="B43" i="28"/>
  <c r="J38" i="28"/>
  <c r="G23" i="28"/>
  <c r="K18" i="28"/>
  <c r="G20" i="28"/>
  <c r="K23" i="28"/>
  <c r="B30" i="28"/>
  <c r="B21" i="28"/>
  <c r="I43" i="28"/>
  <c r="I21" i="28"/>
  <c r="C43" i="28"/>
  <c r="K20" i="28"/>
  <c r="M29" i="28"/>
  <c r="M7" i="28"/>
  <c r="O29" i="28"/>
  <c r="O7" i="28"/>
  <c r="D14" i="28"/>
  <c r="F14" i="28"/>
  <c r="H29" i="28"/>
  <c r="J7" i="28"/>
  <c r="K48" i="28"/>
  <c r="K14" i="28"/>
  <c r="D18" i="28"/>
  <c r="F18" i="28"/>
  <c r="T18" i="28" s="1"/>
  <c r="G29" i="28"/>
  <c r="G7" i="28"/>
  <c r="H18" i="28"/>
  <c r="I29" i="28"/>
  <c r="I7" i="28"/>
  <c r="J18" i="28"/>
  <c r="K29" i="28"/>
  <c r="K7" i="28"/>
  <c r="M18" i="28"/>
  <c r="N29" i="28"/>
  <c r="N7" i="28"/>
  <c r="O18" i="28"/>
  <c r="H14" i="28"/>
  <c r="J14" i="28"/>
  <c r="M14" i="28"/>
  <c r="D29" i="28"/>
  <c r="F29" i="28"/>
  <c r="F7" i="28"/>
  <c r="J29" i="28"/>
  <c r="F34" i="28"/>
  <c r="G48" i="28"/>
  <c r="J34" i="28"/>
  <c r="I14" i="28"/>
  <c r="N14" i="28"/>
  <c r="M36" i="28"/>
  <c r="D23" i="28"/>
  <c r="F23" i="28"/>
  <c r="T23" i="28" s="1"/>
  <c r="H23" i="28"/>
  <c r="J23" i="28"/>
  <c r="M23" i="28"/>
  <c r="O23" i="28"/>
  <c r="O14" i="28"/>
  <c r="I55" i="28"/>
  <c r="D7" i="28"/>
  <c r="M45" i="28"/>
  <c r="J55" i="28"/>
  <c r="D34" i="28"/>
  <c r="H34" i="28"/>
  <c r="I48" i="28"/>
  <c r="M34" i="28"/>
  <c r="N48" i="28"/>
  <c r="O34" i="28"/>
  <c r="J36" i="28"/>
  <c r="G14" i="28"/>
  <c r="K36" i="28"/>
  <c r="O36" i="28"/>
  <c r="D48" i="28"/>
  <c r="D20" i="28"/>
  <c r="F48" i="28"/>
  <c r="T48" i="28" s="1"/>
  <c r="F20" i="28"/>
  <c r="T20" i="28" s="1"/>
  <c r="G34" i="28"/>
  <c r="H48" i="28"/>
  <c r="H20" i="28"/>
  <c r="I34" i="28"/>
  <c r="J48" i="28"/>
  <c r="J20" i="28"/>
  <c r="K34" i="28"/>
  <c r="M48" i="28"/>
  <c r="M20" i="28"/>
  <c r="N34" i="28"/>
  <c r="O48" i="28"/>
  <c r="O20" i="28"/>
  <c r="O39" i="28"/>
  <c r="C36" i="28"/>
  <c r="N36" i="28"/>
  <c r="I34" i="30"/>
  <c r="B36" i="30"/>
  <c r="O36" i="30"/>
  <c r="H9" i="30"/>
  <c r="K18" i="30"/>
  <c r="M22" i="30"/>
  <c r="B48" i="30"/>
  <c r="C24" i="30"/>
  <c r="D62" i="30"/>
  <c r="F48" i="30"/>
  <c r="G55" i="30"/>
  <c r="H58" i="30"/>
  <c r="I29" i="30"/>
  <c r="O63" i="30"/>
  <c r="B63" i="30"/>
  <c r="D26" i="30"/>
  <c r="F63" i="30"/>
  <c r="G52" i="30"/>
  <c r="I8" i="30"/>
  <c r="J48" i="30"/>
  <c r="K55" i="30"/>
  <c r="M58" i="30"/>
  <c r="H21" i="30"/>
  <c r="J63" i="30"/>
  <c r="N46" i="28"/>
  <c r="C10" i="28"/>
  <c r="I45" i="28"/>
  <c r="M54" i="28"/>
  <c r="B34" i="30"/>
  <c r="O34" i="30"/>
  <c r="F36" i="30"/>
  <c r="C9" i="30"/>
  <c r="M9" i="30"/>
  <c r="C18" i="30"/>
  <c r="G19" i="30"/>
  <c r="J21" i="30"/>
  <c r="B52" i="30"/>
  <c r="H5" i="31"/>
  <c r="C56" i="30"/>
  <c r="H8" i="30"/>
  <c r="I26" i="30"/>
  <c r="J25" i="30"/>
  <c r="K28" i="30"/>
  <c r="N65" i="30"/>
  <c r="N6" i="28"/>
  <c r="B3" i="28"/>
  <c r="C54" i="28"/>
  <c r="B28" i="30"/>
  <c r="B25" i="30"/>
  <c r="F25" i="30"/>
  <c r="G28" i="30"/>
  <c r="K52" i="30"/>
  <c r="I33" i="28"/>
  <c r="B40" i="28"/>
  <c r="C34" i="30"/>
  <c r="H36" i="30"/>
  <c r="D9" i="30"/>
  <c r="N9" i="30"/>
  <c r="K21" i="30"/>
  <c r="M21" i="30"/>
  <c r="C55" i="30"/>
  <c r="D59" i="30"/>
  <c r="F57" i="30"/>
  <c r="M8" i="30"/>
  <c r="N26" i="30"/>
  <c r="B9" i="30"/>
  <c r="K9" i="30"/>
  <c r="C2" i="28"/>
  <c r="M10" i="28"/>
  <c r="I24" i="28"/>
  <c r="K42" i="28"/>
  <c r="I36" i="30"/>
  <c r="O9" i="30"/>
  <c r="F18" i="30"/>
  <c r="B21" i="30"/>
  <c r="N21" i="30"/>
  <c r="H4" i="31"/>
  <c r="C31" i="30"/>
  <c r="D58" i="30"/>
  <c r="F54" i="30"/>
  <c r="I59" i="30"/>
  <c r="J57" i="30"/>
  <c r="B6" i="28"/>
  <c r="C21" i="30"/>
  <c r="O21" i="30"/>
  <c r="F4" i="31"/>
  <c r="C63" i="30"/>
  <c r="D8" i="30"/>
  <c r="I56" i="30"/>
  <c r="N56" i="30"/>
  <c r="G61" i="30"/>
  <c r="C64" i="30"/>
  <c r="C61" i="30"/>
  <c r="D31" i="30"/>
  <c r="G27" i="30"/>
  <c r="G60" i="30"/>
  <c r="H31" i="30"/>
  <c r="K27" i="30"/>
  <c r="K60" i="30"/>
  <c r="M31" i="30"/>
  <c r="J32" i="30"/>
  <c r="I41" i="30"/>
  <c r="I37" i="30"/>
  <c r="K7" i="30"/>
  <c r="N46" i="30"/>
  <c r="J14" i="30"/>
  <c r="B62" i="30"/>
  <c r="C54" i="30"/>
  <c r="D48" i="30"/>
  <c r="D25" i="30"/>
  <c r="D57" i="30"/>
  <c r="D30" i="30"/>
  <c r="F62" i="30"/>
  <c r="F53" i="30"/>
  <c r="G8" i="30"/>
  <c r="G26" i="30"/>
  <c r="G59" i="30"/>
  <c r="G51" i="30"/>
  <c r="H48" i="30"/>
  <c r="H25" i="30"/>
  <c r="H57" i="30"/>
  <c r="H30" i="30"/>
  <c r="I64" i="30"/>
  <c r="I61" i="30"/>
  <c r="I55" i="30"/>
  <c r="I28" i="30"/>
  <c r="J62" i="30"/>
  <c r="J53" i="30"/>
  <c r="K8" i="30"/>
  <c r="K26" i="30"/>
  <c r="K59" i="30"/>
  <c r="K51" i="30"/>
  <c r="M48" i="30"/>
  <c r="M25" i="30"/>
  <c r="M57" i="30"/>
  <c r="M30" i="30"/>
  <c r="N64" i="30"/>
  <c r="N61" i="30"/>
  <c r="N55" i="30"/>
  <c r="N28" i="30"/>
  <c r="O62" i="30"/>
  <c r="O53" i="30"/>
  <c r="G64" i="30"/>
  <c r="K55" i="28"/>
  <c r="M32" i="30"/>
  <c r="K41" i="30"/>
  <c r="D37" i="30"/>
  <c r="M7" i="30"/>
  <c r="C14" i="30"/>
  <c r="C2" i="31"/>
  <c r="B27" i="30"/>
  <c r="B60" i="30"/>
  <c r="C62" i="30"/>
  <c r="C53" i="30"/>
  <c r="D65" i="30"/>
  <c r="D24" i="30"/>
  <c r="D56" i="30"/>
  <c r="D29" i="30"/>
  <c r="F27" i="30"/>
  <c r="F60" i="30"/>
  <c r="F52" i="30"/>
  <c r="G58" i="30"/>
  <c r="G31" i="30"/>
  <c r="H65" i="30"/>
  <c r="H24" i="30"/>
  <c r="H56" i="30"/>
  <c r="H29" i="30"/>
  <c r="I63" i="30"/>
  <c r="I54" i="30"/>
  <c r="J27" i="30"/>
  <c r="J60" i="30"/>
  <c r="J52" i="30"/>
  <c r="K58" i="30"/>
  <c r="K31" i="30"/>
  <c r="M65" i="30"/>
  <c r="M24" i="30"/>
  <c r="M56" i="30"/>
  <c r="M29" i="30"/>
  <c r="N63" i="30"/>
  <c r="N54" i="30"/>
  <c r="O27" i="30"/>
  <c r="O60" i="30"/>
  <c r="O52" i="30"/>
  <c r="K32" i="30"/>
  <c r="N32" i="30"/>
  <c r="M41" i="30"/>
  <c r="G37" i="30"/>
  <c r="B12" i="30"/>
  <c r="I19" i="30"/>
  <c r="G14" i="30"/>
  <c r="B31" i="30"/>
  <c r="B26" i="30"/>
  <c r="B59" i="30"/>
  <c r="C27" i="30"/>
  <c r="C60" i="30"/>
  <c r="C52" i="30"/>
  <c r="D64" i="30"/>
  <c r="D61" i="30"/>
  <c r="D55" i="30"/>
  <c r="D28" i="30"/>
  <c r="F8" i="30"/>
  <c r="F26" i="30"/>
  <c r="F59" i="30"/>
  <c r="F51" i="30"/>
  <c r="G48" i="30"/>
  <c r="G25" i="30"/>
  <c r="G57" i="30"/>
  <c r="G30" i="30"/>
  <c r="H64" i="30"/>
  <c r="H61" i="30"/>
  <c r="H55" i="30"/>
  <c r="H28" i="30"/>
  <c r="I62" i="30"/>
  <c r="I53" i="30"/>
  <c r="J8" i="30"/>
  <c r="J26" i="30"/>
  <c r="J59" i="30"/>
  <c r="J51" i="30"/>
  <c r="K48" i="30"/>
  <c r="K25" i="30"/>
  <c r="K57" i="30"/>
  <c r="K30" i="30"/>
  <c r="M64" i="30"/>
  <c r="M61" i="30"/>
  <c r="M55" i="30"/>
  <c r="M28" i="30"/>
  <c r="N62" i="30"/>
  <c r="N53" i="30"/>
  <c r="O8" i="30"/>
  <c r="O26" i="30"/>
  <c r="O59" i="30"/>
  <c r="O51" i="30"/>
  <c r="G46" i="30"/>
  <c r="O12" i="28"/>
  <c r="I49" i="28"/>
  <c r="B32" i="30"/>
  <c r="O32" i="30"/>
  <c r="C12" i="30"/>
  <c r="D19" i="30"/>
  <c r="B51" i="30"/>
  <c r="C26" i="30"/>
  <c r="C59" i="30"/>
  <c r="C51" i="30"/>
  <c r="D63" i="30"/>
  <c r="D54" i="30"/>
  <c r="F58" i="30"/>
  <c r="F31" i="30"/>
  <c r="G65" i="30"/>
  <c r="G24" i="30"/>
  <c r="G56" i="30"/>
  <c r="G29" i="30"/>
  <c r="H63" i="30"/>
  <c r="H54" i="30"/>
  <c r="I27" i="30"/>
  <c r="I60" i="30"/>
  <c r="I52" i="30"/>
  <c r="J58" i="30"/>
  <c r="J31" i="30"/>
  <c r="K65" i="30"/>
  <c r="K24" i="30"/>
  <c r="K56" i="30"/>
  <c r="K29" i="30"/>
  <c r="M63" i="30"/>
  <c r="M54" i="30"/>
  <c r="N27" i="30"/>
  <c r="N60" i="30"/>
  <c r="N52" i="30"/>
  <c r="O58" i="30"/>
  <c r="O31" i="30"/>
  <c r="N59" i="30"/>
  <c r="N51" i="30"/>
  <c r="O48" i="30"/>
  <c r="O25" i="30"/>
  <c r="O57" i="30"/>
  <c r="O30" i="30"/>
  <c r="H53" i="30"/>
  <c r="K64" i="30"/>
  <c r="K61" i="30"/>
  <c r="M53" i="30"/>
  <c r="M22" i="28"/>
  <c r="N3" i="28"/>
  <c r="K40" i="28"/>
  <c r="B41" i="30"/>
  <c r="I12" i="30"/>
  <c r="C7" i="30"/>
  <c r="I46" i="30"/>
  <c r="B53" i="30"/>
  <c r="B65" i="30"/>
  <c r="B24" i="30"/>
  <c r="C25" i="30"/>
  <c r="C57" i="30"/>
  <c r="C30" i="30"/>
  <c r="D27" i="30"/>
  <c r="D60" i="30"/>
  <c r="D52" i="30"/>
  <c r="F65" i="30"/>
  <c r="F24" i="30"/>
  <c r="F56" i="30"/>
  <c r="F29" i="30"/>
  <c r="G63" i="30"/>
  <c r="G54" i="30"/>
  <c r="H27" i="30"/>
  <c r="H60" i="30"/>
  <c r="H52" i="30"/>
  <c r="I58" i="30"/>
  <c r="I31" i="30"/>
  <c r="J65" i="30"/>
  <c r="J24" i="30"/>
  <c r="J56" i="30"/>
  <c r="J29" i="30"/>
  <c r="O56" i="30"/>
  <c r="O29" i="30"/>
  <c r="D53" i="30"/>
  <c r="B64" i="30"/>
  <c r="B61" i="30"/>
  <c r="D51" i="30"/>
  <c r="F64" i="30"/>
  <c r="F61" i="30"/>
  <c r="F55" i="30"/>
  <c r="F28" i="30"/>
  <c r="G62" i="30"/>
  <c r="G53" i="30"/>
  <c r="H26" i="30"/>
  <c r="H59" i="30"/>
  <c r="H51" i="30"/>
  <c r="I48" i="30"/>
  <c r="I25" i="30"/>
  <c r="I57" i="30"/>
  <c r="I30" i="30"/>
  <c r="J64" i="30"/>
  <c r="J61" i="30"/>
  <c r="J55" i="30"/>
  <c r="J28" i="30"/>
  <c r="N57" i="30"/>
  <c r="N30" i="30"/>
  <c r="O55" i="30"/>
  <c r="O28" i="30"/>
  <c r="N31" i="28"/>
  <c r="N8" i="28"/>
  <c r="B8" i="28"/>
  <c r="N22" i="28"/>
  <c r="J49" i="28"/>
  <c r="N26" i="28"/>
  <c r="B5" i="28"/>
  <c r="K49" i="28"/>
  <c r="O13" i="28"/>
  <c r="C26" i="28"/>
  <c r="C22" i="28"/>
  <c r="C7" i="28"/>
  <c r="C31" i="28"/>
  <c r="B15" i="28"/>
  <c r="J37" i="28"/>
  <c r="I54" i="28"/>
  <c r="B2" i="28"/>
  <c r="O46" i="28"/>
  <c r="B10" i="28"/>
  <c r="N10" i="28"/>
  <c r="H24" i="28"/>
  <c r="J3" i="28"/>
  <c r="B54" i="28"/>
  <c r="K54" i="28"/>
  <c r="B31" i="28"/>
  <c r="C52" i="28"/>
  <c r="C25" i="28"/>
  <c r="N2" i="28"/>
  <c r="M6" i="28"/>
  <c r="M8" i="28"/>
  <c r="B24" i="28"/>
  <c r="K24" i="28"/>
  <c r="C3" i="28"/>
  <c r="N54" i="28"/>
  <c r="I5" i="28"/>
  <c r="I15" i="28"/>
  <c r="B20" i="28"/>
  <c r="C42" i="28"/>
  <c r="O2" i="28"/>
  <c r="K52" i="28"/>
  <c r="B14" i="28"/>
  <c r="C24" i="28"/>
  <c r="M24" i="28"/>
  <c r="O54" i="28"/>
  <c r="C6" i="28"/>
  <c r="O8" i="28"/>
  <c r="N24" i="28"/>
  <c r="H3" i="28"/>
  <c r="J31" i="28"/>
  <c r="C11" i="28"/>
  <c r="B27" i="28"/>
  <c r="M12" i="28"/>
  <c r="B46" i="28"/>
  <c r="O24" i="28"/>
  <c r="I3" i="28"/>
  <c r="K31" i="28"/>
  <c r="B12" i="28"/>
  <c r="C46" i="28"/>
  <c r="H54" i="28"/>
  <c r="B25" i="28"/>
  <c r="E2" i="31"/>
  <c r="F2" i="31"/>
  <c r="H2" i="31"/>
  <c r="L2" i="31"/>
  <c r="G2" i="31"/>
  <c r="M2" i="31"/>
  <c r="B2" i="31"/>
  <c r="I9" i="31"/>
  <c r="K40" i="30"/>
  <c r="B11" i="30"/>
  <c r="B6" i="30"/>
  <c r="J22" i="30"/>
  <c r="N22" i="30"/>
  <c r="J23" i="30"/>
  <c r="O40" i="30"/>
  <c r="C22" i="30"/>
  <c r="O22" i="30"/>
  <c r="K23" i="30"/>
  <c r="H40" i="30"/>
  <c r="F23" i="30"/>
  <c r="H11" i="30"/>
  <c r="H6" i="30"/>
  <c r="D22" i="30"/>
  <c r="I23" i="30"/>
  <c r="M23" i="30"/>
  <c r="B29" i="30"/>
  <c r="K11" i="30"/>
  <c r="K6" i="30"/>
  <c r="B23" i="30"/>
  <c r="N23" i="30"/>
  <c r="G40" i="30"/>
  <c r="O11" i="30"/>
  <c r="O6" i="30"/>
  <c r="F22" i="30"/>
  <c r="C23" i="30"/>
  <c r="O23" i="30"/>
  <c r="B8" i="31"/>
  <c r="I8" i="31"/>
  <c r="H3" i="31"/>
  <c r="I5" i="31"/>
  <c r="C4" i="31"/>
  <c r="C9" i="31"/>
  <c r="J8" i="31"/>
  <c r="B3" i="31"/>
  <c r="I3" i="31"/>
  <c r="B5" i="31"/>
  <c r="J5" i="31"/>
  <c r="C7" i="31"/>
  <c r="E4" i="31"/>
  <c r="E9" i="31"/>
  <c r="M8" i="31"/>
  <c r="C3" i="31"/>
  <c r="C5" i="31"/>
  <c r="G4" i="31"/>
  <c r="J2" i="31"/>
  <c r="I2" i="31"/>
  <c r="H8" i="31"/>
  <c r="E8" i="31"/>
  <c r="N8" i="31"/>
  <c r="F8" i="31"/>
  <c r="P4" i="31"/>
  <c r="I4" i="31"/>
  <c r="C8" i="31"/>
  <c r="F5" i="31"/>
  <c r="E7" i="31"/>
  <c r="I7" i="31"/>
  <c r="B4" i="31"/>
  <c r="J4" i="31"/>
  <c r="F39" i="30"/>
  <c r="N17" i="30"/>
  <c r="J17" i="30"/>
  <c r="O15" i="30"/>
  <c r="F15" i="30"/>
  <c r="M15" i="30"/>
  <c r="D15" i="30"/>
  <c r="K15" i="30"/>
  <c r="D33" i="30"/>
  <c r="M33" i="30"/>
  <c r="G39" i="30"/>
  <c r="I40" i="30"/>
  <c r="O41" i="30"/>
  <c r="F41" i="30"/>
  <c r="J41" i="30"/>
  <c r="B35" i="30"/>
  <c r="O37" i="30"/>
  <c r="G10" i="30"/>
  <c r="I11" i="30"/>
  <c r="O12" i="30"/>
  <c r="F12" i="30"/>
  <c r="J12" i="30"/>
  <c r="B17" i="30"/>
  <c r="K17" i="30"/>
  <c r="O19" i="30"/>
  <c r="I6" i="30"/>
  <c r="O7" i="30"/>
  <c r="F7" i="30"/>
  <c r="J7" i="30"/>
  <c r="O46" i="30"/>
  <c r="G13" i="30"/>
  <c r="D14" i="30"/>
  <c r="B15" i="30"/>
  <c r="N15" i="30"/>
  <c r="M16" i="30"/>
  <c r="D16" i="30"/>
  <c r="K16" i="30"/>
  <c r="C16" i="30"/>
  <c r="J16" i="30"/>
  <c r="B16" i="30"/>
  <c r="N35" i="30"/>
  <c r="J35" i="30"/>
  <c r="F10" i="30"/>
  <c r="F13" i="30"/>
  <c r="N33" i="30"/>
  <c r="I39" i="30"/>
  <c r="J40" i="30"/>
  <c r="C35" i="30"/>
  <c r="M35" i="30"/>
  <c r="F37" i="30"/>
  <c r="I10" i="30"/>
  <c r="J11" i="30"/>
  <c r="C17" i="30"/>
  <c r="M17" i="30"/>
  <c r="F19" i="30"/>
  <c r="J6" i="30"/>
  <c r="F46" i="30"/>
  <c r="I13" i="30"/>
  <c r="C15" i="30"/>
  <c r="J10" i="30"/>
  <c r="D17" i="30"/>
  <c r="O17" i="30"/>
  <c r="K13" i="30"/>
  <c r="H32" i="30"/>
  <c r="G33" i="30"/>
  <c r="B39" i="30"/>
  <c r="K39" i="30"/>
  <c r="C40" i="30"/>
  <c r="M40" i="30"/>
  <c r="D41" i="30"/>
  <c r="N41" i="30"/>
  <c r="F35" i="30"/>
  <c r="H37" i="30"/>
  <c r="B10" i="30"/>
  <c r="K10" i="30"/>
  <c r="C11" i="30"/>
  <c r="M11" i="30"/>
  <c r="D12" i="30"/>
  <c r="N12" i="30"/>
  <c r="F17" i="30"/>
  <c r="H19" i="30"/>
  <c r="M6" i="30"/>
  <c r="D7" i="30"/>
  <c r="N7" i="30"/>
  <c r="H46" i="30"/>
  <c r="B13" i="30"/>
  <c r="I14" i="30"/>
  <c r="G15" i="30"/>
  <c r="G16" i="30"/>
  <c r="J13" i="30"/>
  <c r="H13" i="30"/>
  <c r="I32" i="30"/>
  <c r="H33" i="30"/>
  <c r="C39" i="30"/>
  <c r="M39" i="30"/>
  <c r="D40" i="30"/>
  <c r="N40" i="30"/>
  <c r="G35" i="30"/>
  <c r="J38" i="30"/>
  <c r="B38" i="30"/>
  <c r="K38" i="30"/>
  <c r="C10" i="30"/>
  <c r="M10" i="30"/>
  <c r="D11" i="30"/>
  <c r="N11" i="30"/>
  <c r="G17" i="30"/>
  <c r="J20" i="30"/>
  <c r="B20" i="30"/>
  <c r="K20" i="30"/>
  <c r="D6" i="30"/>
  <c r="N6" i="30"/>
  <c r="J47" i="30"/>
  <c r="B47" i="30"/>
  <c r="K47" i="30"/>
  <c r="C13" i="30"/>
  <c r="N13" i="30"/>
  <c r="H15" i="30"/>
  <c r="H16" i="30"/>
  <c r="I33" i="30"/>
  <c r="D10" i="30"/>
  <c r="N10" i="30"/>
  <c r="H17" i="30"/>
  <c r="K46" i="30"/>
  <c r="J46" i="30"/>
  <c r="D13" i="30"/>
  <c r="O13" i="30"/>
  <c r="H14" i="30"/>
  <c r="O14" i="30"/>
  <c r="F14" i="30"/>
  <c r="K14" i="30"/>
  <c r="I15" i="30"/>
  <c r="J39" i="30"/>
  <c r="D39" i="30"/>
  <c r="N39" i="30"/>
  <c r="H35" i="30"/>
  <c r="K37" i="30"/>
  <c r="C37" i="30"/>
  <c r="J37" i="30"/>
  <c r="K19" i="30"/>
  <c r="C19" i="30"/>
  <c r="J19" i="30"/>
  <c r="C32" i="30"/>
  <c r="B33" i="30"/>
  <c r="M34" i="30"/>
  <c r="D34" i="30"/>
  <c r="J34" i="30"/>
  <c r="O39" i="30"/>
  <c r="F40" i="30"/>
  <c r="H41" i="30"/>
  <c r="I35" i="30"/>
  <c r="M36" i="30"/>
  <c r="D36" i="30"/>
  <c r="J36" i="30"/>
  <c r="B37" i="30"/>
  <c r="M37" i="30"/>
  <c r="D38" i="30"/>
  <c r="N38" i="30"/>
  <c r="O10" i="30"/>
  <c r="F11" i="30"/>
  <c r="H12" i="30"/>
  <c r="I17" i="30"/>
  <c r="M18" i="30"/>
  <c r="D18" i="30"/>
  <c r="J18" i="30"/>
  <c r="B19" i="30"/>
  <c r="M19" i="30"/>
  <c r="D20" i="30"/>
  <c r="N20" i="30"/>
  <c r="F6" i="30"/>
  <c r="H7" i="30"/>
  <c r="B46" i="30"/>
  <c r="M46" i="30"/>
  <c r="D47" i="30"/>
  <c r="N47" i="30"/>
  <c r="B14" i="30"/>
  <c r="M14" i="30"/>
  <c r="J15" i="30"/>
  <c r="N16" i="30"/>
  <c r="I21" i="30"/>
  <c r="H22" i="30"/>
  <c r="G23" i="30"/>
  <c r="I22" i="30"/>
  <c r="H23" i="30"/>
  <c r="B22" i="30"/>
  <c r="N9" i="28"/>
  <c r="B50" i="28"/>
  <c r="B9" i="28"/>
  <c r="C9" i="28"/>
  <c r="H50" i="28"/>
  <c r="I50" i="28"/>
  <c r="I42" i="28"/>
  <c r="J50" i="28"/>
  <c r="C27" i="28"/>
  <c r="B13" i="28"/>
  <c r="C13" i="28"/>
  <c r="M13" i="28"/>
  <c r="O44" i="28"/>
  <c r="O41" i="28"/>
  <c r="H45" i="28"/>
  <c r="J35" i="28"/>
  <c r="H5" i="28"/>
  <c r="O5" i="28"/>
  <c r="N5" i="28"/>
  <c r="M5" i="28"/>
  <c r="H15" i="28"/>
  <c r="O15" i="28"/>
  <c r="N15" i="28"/>
  <c r="M15" i="28"/>
  <c r="D15" i="28"/>
  <c r="K35" i="28"/>
  <c r="B19" i="28"/>
  <c r="B39" i="28"/>
  <c r="B35" i="28"/>
  <c r="M35" i="28"/>
  <c r="H11" i="28"/>
  <c r="O11" i="28"/>
  <c r="N11" i="28"/>
  <c r="M11" i="28"/>
  <c r="H38" i="28"/>
  <c r="O38" i="28"/>
  <c r="N38" i="28"/>
  <c r="M38" i="28"/>
  <c r="H37" i="28"/>
  <c r="G37" i="28"/>
  <c r="O37" i="28"/>
  <c r="F37" i="28"/>
  <c r="N37" i="28"/>
  <c r="M37" i="28"/>
  <c r="D37" i="28"/>
  <c r="N13" i="28"/>
  <c r="M27" i="28"/>
  <c r="C19" i="28"/>
  <c r="M19" i="28"/>
  <c r="N30" i="28"/>
  <c r="O6" i="28"/>
  <c r="C12" i="28"/>
  <c r="C39" i="28"/>
  <c r="M39" i="28"/>
  <c r="N4" i="28"/>
  <c r="O10" i="28"/>
  <c r="C8" i="28"/>
  <c r="J8" i="28"/>
  <c r="C45" i="28"/>
  <c r="H33" i="28"/>
  <c r="M50" i="28"/>
  <c r="K50" i="28"/>
  <c r="C50" i="28"/>
  <c r="N50" i="28"/>
  <c r="B11" i="28"/>
  <c r="J5" i="28"/>
  <c r="B38" i="28"/>
  <c r="J15" i="28"/>
  <c r="B37" i="28"/>
  <c r="O35" i="28"/>
  <c r="N35" i="28"/>
  <c r="B45" i="28"/>
  <c r="K45" i="28"/>
  <c r="N27" i="28"/>
  <c r="N19" i="28"/>
  <c r="O30" i="28"/>
  <c r="M9" i="28"/>
  <c r="N39" i="28"/>
  <c r="O4" i="28"/>
  <c r="N45" i="28"/>
  <c r="O3" i="28"/>
  <c r="K3" i="28"/>
  <c r="I11" i="28"/>
  <c r="K5" i="28"/>
  <c r="H25" i="28"/>
  <c r="O25" i="28"/>
  <c r="N25" i="28"/>
  <c r="M25" i="28"/>
  <c r="I38" i="28"/>
  <c r="K15" i="28"/>
  <c r="H40" i="28"/>
  <c r="O40" i="28"/>
  <c r="F40" i="28"/>
  <c r="N40" i="28"/>
  <c r="M40" i="28"/>
  <c r="D40" i="28"/>
  <c r="H52" i="28"/>
  <c r="G52" i="28"/>
  <c r="O52" i="28"/>
  <c r="F52" i="28"/>
  <c r="N52" i="28"/>
  <c r="M52" i="28"/>
  <c r="D52" i="28"/>
  <c r="I37" i="28"/>
  <c r="O26" i="28"/>
  <c r="B44" i="28"/>
  <c r="O22" i="28"/>
  <c r="B41" i="28"/>
  <c r="H35" i="28"/>
  <c r="N33" i="28"/>
  <c r="M33" i="28"/>
  <c r="K33" i="28"/>
  <c r="K11" i="28"/>
  <c r="H55" i="28"/>
  <c r="O55" i="28"/>
  <c r="F55" i="28"/>
  <c r="T55" i="28" s="1"/>
  <c r="N55" i="28"/>
  <c r="M55" i="28"/>
  <c r="I25" i="28"/>
  <c r="K38" i="28"/>
  <c r="H49" i="28"/>
  <c r="O49" i="28"/>
  <c r="F49" i="28"/>
  <c r="T49" i="28" s="1"/>
  <c r="N49" i="28"/>
  <c r="M49" i="28"/>
  <c r="D49" i="28"/>
  <c r="I40" i="28"/>
  <c r="H42" i="28"/>
  <c r="G42" i="28"/>
  <c r="O42" i="28"/>
  <c r="F42" i="28"/>
  <c r="N42" i="28"/>
  <c r="M42" i="28"/>
  <c r="D42" i="28"/>
  <c r="I52" i="28"/>
  <c r="K37" i="28"/>
  <c r="O19" i="28"/>
  <c r="N44" i="28"/>
  <c r="N41" i="28"/>
  <c r="B26" i="28"/>
  <c r="C44" i="28"/>
  <c r="M44" i="28"/>
  <c r="O9" i="28"/>
  <c r="B22" i="28"/>
  <c r="C41" i="28"/>
  <c r="M41" i="28"/>
  <c r="H21" i="28"/>
  <c r="K21" i="28"/>
  <c r="I35" i="28"/>
  <c r="B33" i="28"/>
  <c r="O33" i="28"/>
  <c r="B55" i="28"/>
  <c r="J25" i="28"/>
  <c r="B49" i="28"/>
  <c r="J40" i="28"/>
  <c r="B42" i="28"/>
  <c r="J52" i="28"/>
  <c r="I36" i="28"/>
  <c r="O31" i="28"/>
  <c r="B36" i="28"/>
  <c r="H43" i="28"/>
  <c r="H31" i="28"/>
  <c r="C57" i="10"/>
  <c r="K12" i="28" s="1"/>
  <c r="C50" i="10"/>
  <c r="C6" i="10"/>
  <c r="C61" i="10"/>
  <c r="K10" i="28" s="1"/>
  <c r="C43" i="10"/>
  <c r="C10" i="10"/>
  <c r="C16" i="10"/>
  <c r="C3" i="10"/>
  <c r="C14" i="10"/>
  <c r="C30" i="10"/>
  <c r="C32" i="10"/>
  <c r="C55" i="10"/>
  <c r="K44" i="28" s="1"/>
  <c r="C47" i="10"/>
  <c r="C28" i="10"/>
  <c r="C53" i="10"/>
  <c r="K6" i="28" s="1"/>
  <c r="C9" i="10"/>
  <c r="C23" i="10"/>
  <c r="C11" i="10"/>
  <c r="C4" i="10"/>
  <c r="C44" i="10"/>
  <c r="C62" i="10"/>
  <c r="C33" i="10"/>
  <c r="C60" i="10"/>
  <c r="K4" i="28" s="1"/>
  <c r="C39" i="10"/>
  <c r="C12" i="10"/>
  <c r="C25" i="10"/>
  <c r="C48" i="10"/>
  <c r="C58" i="10"/>
  <c r="C51" i="10"/>
  <c r="K2" i="28" s="1"/>
  <c r="C13" i="10"/>
  <c r="C41" i="10"/>
  <c r="C45" i="10"/>
  <c r="C40" i="10"/>
  <c r="C59" i="10"/>
  <c r="C37" i="10"/>
  <c r="C31" i="10"/>
  <c r="C49" i="10"/>
  <c r="C56" i="10"/>
  <c r="K9" i="28" s="1"/>
  <c r="C5" i="10"/>
  <c r="C42" i="10"/>
  <c r="C19" i="10"/>
  <c r="C2" i="10"/>
  <c r="C29" i="10"/>
  <c r="C54" i="10"/>
  <c r="K26" i="28" s="1"/>
  <c r="C7" i="10"/>
  <c r="C35" i="10"/>
  <c r="C15" i="10"/>
  <c r="C20" i="10"/>
  <c r="C27" i="10"/>
  <c r="C52" i="10"/>
  <c r="K30" i="28" s="1"/>
  <c r="C22" i="10"/>
  <c r="C17" i="10"/>
  <c r="C13" i="9"/>
  <c r="C37" i="9"/>
  <c r="C44" i="9"/>
  <c r="C55" i="9"/>
  <c r="C23" i="9"/>
  <c r="C59" i="9"/>
  <c r="C11" i="9"/>
  <c r="C61" i="9"/>
  <c r="C41" i="9"/>
  <c r="C45" i="9"/>
  <c r="C33" i="9"/>
  <c r="C53" i="9"/>
  <c r="C42" i="9"/>
  <c r="C25" i="9"/>
  <c r="C12" i="9"/>
  <c r="C62" i="9"/>
  <c r="C7" i="9"/>
  <c r="C50" i="9"/>
  <c r="C31" i="9"/>
  <c r="C19" i="9"/>
  <c r="C22" i="9"/>
  <c r="C20" i="9"/>
  <c r="C35" i="9"/>
  <c r="C29" i="9"/>
  <c r="C27" i="9"/>
  <c r="C51" i="9"/>
  <c r="J30" i="28" s="1"/>
  <c r="C5" i="9"/>
  <c r="C15" i="9"/>
  <c r="C17" i="9"/>
  <c r="C36" i="9"/>
  <c r="C8" i="9"/>
  <c r="C6" i="9"/>
  <c r="C38" i="9"/>
  <c r="C28" i="9"/>
  <c r="C56" i="9"/>
  <c r="C21" i="9"/>
  <c r="C52" i="9"/>
  <c r="C26" i="9"/>
  <c r="C10" i="9"/>
  <c r="C60" i="9"/>
  <c r="C16" i="9"/>
  <c r="C18" i="9"/>
  <c r="C14" i="9"/>
  <c r="C34" i="9"/>
  <c r="C24" i="9"/>
  <c r="C49" i="9"/>
  <c r="C54" i="9"/>
  <c r="C30" i="9"/>
  <c r="C3" i="9"/>
  <c r="C47" i="9"/>
  <c r="C32" i="9"/>
  <c r="C43" i="9"/>
  <c r="C16" i="8"/>
  <c r="C6" i="8"/>
  <c r="C30" i="8"/>
  <c r="C43" i="8"/>
  <c r="C38" i="8"/>
  <c r="C10" i="8"/>
  <c r="C24" i="8"/>
  <c r="C56" i="8"/>
  <c r="I12" i="28" s="1"/>
  <c r="C32" i="8"/>
  <c r="C47" i="8"/>
  <c r="C54" i="8"/>
  <c r="C34" i="8"/>
  <c r="C52" i="8"/>
  <c r="C28" i="8"/>
  <c r="C9" i="8"/>
  <c r="C11" i="8"/>
  <c r="C4" i="8"/>
  <c r="C2" i="8"/>
  <c r="C19" i="8"/>
  <c r="C23" i="8"/>
  <c r="C39" i="8"/>
  <c r="C29" i="8"/>
  <c r="C12" i="8"/>
  <c r="C57" i="8"/>
  <c r="C44" i="8"/>
  <c r="C61" i="8"/>
  <c r="C49" i="8"/>
  <c r="I19" i="28" s="1"/>
  <c r="C48" i="8"/>
  <c r="I13" i="28" s="1"/>
  <c r="C13" i="8"/>
  <c r="C59" i="8"/>
  <c r="C40" i="8"/>
  <c r="C58" i="8"/>
  <c r="I46" i="28" s="1"/>
  <c r="C5" i="8"/>
  <c r="C33" i="8"/>
  <c r="C42" i="8"/>
  <c r="C41" i="8"/>
  <c r="C45" i="8"/>
  <c r="C53" i="8"/>
  <c r="C7" i="8"/>
  <c r="C20" i="8"/>
  <c r="C37" i="8"/>
  <c r="C55" i="8"/>
  <c r="C31" i="8"/>
  <c r="C15" i="8"/>
  <c r="C50" i="8"/>
  <c r="C17" i="8"/>
  <c r="C27" i="8"/>
  <c r="C51" i="8"/>
  <c r="I30" i="28" s="1"/>
  <c r="C35" i="8"/>
  <c r="C25" i="8"/>
  <c r="C22" i="8"/>
  <c r="C62" i="8"/>
  <c r="I41" i="28" s="1"/>
  <c r="C2" i="7"/>
  <c r="C43" i="7"/>
  <c r="C22" i="7"/>
  <c r="C59" i="7"/>
  <c r="C39" i="7"/>
  <c r="C58" i="7"/>
  <c r="C11" i="7"/>
  <c r="C32" i="7"/>
  <c r="C36" i="7"/>
  <c r="C38" i="7"/>
  <c r="C55" i="7"/>
  <c r="C6" i="7"/>
  <c r="C57" i="7"/>
  <c r="C40" i="7"/>
  <c r="C44" i="7"/>
  <c r="C61" i="7"/>
  <c r="C30" i="7"/>
  <c r="C10" i="7"/>
  <c r="C26" i="7"/>
  <c r="C48" i="7"/>
  <c r="C51" i="7"/>
  <c r="H30" i="28" s="1"/>
  <c r="C41" i="7"/>
  <c r="C50" i="7"/>
  <c r="H2" i="28" s="1"/>
  <c r="C18" i="7"/>
  <c r="C53" i="7"/>
  <c r="H26" i="28" s="1"/>
  <c r="C19" i="7"/>
  <c r="C21" i="7"/>
  <c r="C14" i="7"/>
  <c r="C4" i="7"/>
  <c r="C28" i="7"/>
  <c r="C24" i="7"/>
  <c r="C16" i="7"/>
  <c r="C62" i="7"/>
  <c r="H41" i="28" s="1"/>
  <c r="C34" i="7"/>
  <c r="C17" i="7"/>
  <c r="C25" i="7"/>
  <c r="C7" i="7"/>
  <c r="C35" i="7"/>
  <c r="C5" i="7"/>
  <c r="C60" i="7"/>
  <c r="C15" i="7"/>
  <c r="C42" i="7"/>
  <c r="C29" i="7"/>
  <c r="C13" i="7"/>
  <c r="C37" i="7"/>
  <c r="C56" i="7"/>
  <c r="C33" i="7"/>
  <c r="C3" i="7"/>
  <c r="C20" i="7"/>
  <c r="C9" i="7"/>
  <c r="C49" i="7"/>
  <c r="H19" i="28" s="1"/>
  <c r="C31" i="7"/>
  <c r="C23" i="7"/>
  <c r="C46" i="7"/>
  <c r="C54" i="7"/>
  <c r="C52" i="7"/>
  <c r="C27" i="7"/>
  <c r="C47" i="7"/>
  <c r="H13" i="28" s="1"/>
  <c r="C8" i="7"/>
  <c r="C12" i="7"/>
  <c r="C52" i="6"/>
  <c r="C37" i="6"/>
  <c r="C15" i="6"/>
  <c r="C24" i="6"/>
  <c r="C76" i="6"/>
  <c r="G31" i="28" s="1"/>
  <c r="C32" i="6"/>
  <c r="C30" i="6"/>
  <c r="C19" i="6"/>
  <c r="C7" i="6"/>
  <c r="C65" i="6"/>
  <c r="G45" i="28" s="1"/>
  <c r="C70" i="6"/>
  <c r="C59" i="6"/>
  <c r="G4" i="28" s="1"/>
  <c r="C13" i="6"/>
  <c r="C40" i="6"/>
  <c r="C54" i="6"/>
  <c r="C50" i="6"/>
  <c r="C72" i="6"/>
  <c r="G5" i="28" s="1"/>
  <c r="C22" i="6"/>
  <c r="C26" i="6"/>
  <c r="C48" i="6"/>
  <c r="C62" i="6"/>
  <c r="C68" i="6"/>
  <c r="C44" i="6"/>
  <c r="C14" i="6"/>
  <c r="C20" i="6"/>
  <c r="C18" i="6"/>
  <c r="C25" i="6"/>
  <c r="C29" i="6"/>
  <c r="C8" i="6"/>
  <c r="C27" i="6"/>
  <c r="C35" i="6"/>
  <c r="C63" i="6"/>
  <c r="C56" i="6"/>
  <c r="C10" i="6"/>
  <c r="C74" i="6"/>
  <c r="G25" i="28" s="1"/>
  <c r="C23" i="6"/>
  <c r="C12" i="6"/>
  <c r="C16" i="6"/>
  <c r="C55" i="6"/>
  <c r="G9" i="28" s="1"/>
  <c r="C6" i="6"/>
  <c r="C73" i="6"/>
  <c r="G55" i="28" s="1"/>
  <c r="C53" i="6"/>
  <c r="C2" i="6"/>
  <c r="C71" i="6"/>
  <c r="G50" i="28" s="1"/>
  <c r="U50" i="28" s="1"/>
  <c r="C28" i="6"/>
  <c r="C39" i="6"/>
  <c r="C77" i="6"/>
  <c r="G49" i="28" s="1"/>
  <c r="U49" i="28" s="1"/>
  <c r="C69" i="6"/>
  <c r="C75" i="6"/>
  <c r="C57" i="6"/>
  <c r="C61" i="6"/>
  <c r="G22" i="28" s="1"/>
  <c r="C60" i="6"/>
  <c r="C58" i="6"/>
  <c r="C38" i="6"/>
  <c r="C21" i="6"/>
  <c r="C49" i="6"/>
  <c r="C36" i="6"/>
  <c r="C4" i="6"/>
  <c r="C31" i="6"/>
  <c r="C47" i="6"/>
  <c r="G13" i="28" s="1"/>
  <c r="C33" i="6"/>
  <c r="C43" i="6"/>
  <c r="C67" i="6"/>
  <c r="C66" i="6"/>
  <c r="C64" i="6"/>
  <c r="C51" i="6"/>
  <c r="G30" i="28" s="1"/>
  <c r="C45" i="6"/>
  <c r="C41" i="6"/>
  <c r="C78" i="6"/>
  <c r="G40" i="28" s="1"/>
  <c r="C25" i="5"/>
  <c r="C71" i="5"/>
  <c r="C35" i="5"/>
  <c r="C77" i="5"/>
  <c r="F38" i="28" s="1"/>
  <c r="C4" i="5"/>
  <c r="C60" i="5"/>
  <c r="C27" i="5"/>
  <c r="C38" i="5"/>
  <c r="C28" i="5"/>
  <c r="C23" i="5"/>
  <c r="C29" i="5"/>
  <c r="C6" i="5"/>
  <c r="C55" i="5"/>
  <c r="C75" i="5"/>
  <c r="C73" i="5"/>
  <c r="F11" i="28" s="1"/>
  <c r="C10" i="5"/>
  <c r="C64" i="5"/>
  <c r="C57" i="5"/>
  <c r="C36" i="5"/>
  <c r="C49" i="5"/>
  <c r="C61" i="5"/>
  <c r="F22" i="28" s="1"/>
  <c r="C12" i="5"/>
  <c r="C69" i="5"/>
  <c r="C2" i="5"/>
  <c r="C58" i="5"/>
  <c r="C47" i="5"/>
  <c r="C21" i="5"/>
  <c r="C44" i="5"/>
  <c r="C66" i="5"/>
  <c r="F24" i="28" s="1"/>
  <c r="C51" i="5"/>
  <c r="F30" i="28" s="1"/>
  <c r="C78" i="5"/>
  <c r="F15" i="28" s="1"/>
  <c r="C42" i="5"/>
  <c r="C67" i="5"/>
  <c r="F21" i="28" s="1"/>
  <c r="T21" i="28" s="1"/>
  <c r="C33" i="5"/>
  <c r="C40" i="5"/>
  <c r="C31" i="5"/>
  <c r="C37" i="5"/>
  <c r="C16" i="5"/>
  <c r="C5" i="5"/>
  <c r="C7" i="5"/>
  <c r="C24" i="5"/>
  <c r="C9" i="5"/>
  <c r="C17" i="5"/>
  <c r="C41" i="5"/>
  <c r="C11" i="5"/>
  <c r="C3" i="5"/>
  <c r="C34" i="5"/>
  <c r="C13" i="5"/>
  <c r="C59" i="5"/>
  <c r="F4" i="28" s="1"/>
  <c r="C46" i="5"/>
  <c r="C15" i="5"/>
  <c r="C76" i="5"/>
  <c r="C39" i="5"/>
  <c r="C50" i="5"/>
  <c r="C22" i="5"/>
  <c r="C48" i="5"/>
  <c r="C32" i="5"/>
  <c r="C54" i="5"/>
  <c r="F44" i="28" s="1"/>
  <c r="C65" i="5"/>
  <c r="F45" i="28" s="1"/>
  <c r="C72" i="5"/>
  <c r="C52" i="5"/>
  <c r="C30" i="5"/>
  <c r="C19" i="5"/>
  <c r="C70" i="5"/>
  <c r="F33" i="28" s="1"/>
  <c r="T33" i="28" s="1"/>
  <c r="C26" i="5"/>
  <c r="C62" i="5"/>
  <c r="F41" i="28" s="1"/>
  <c r="C43" i="5"/>
  <c r="C68" i="5"/>
  <c r="F3" i="28" s="1"/>
  <c r="T3" i="28" s="1"/>
  <c r="C14" i="5"/>
  <c r="C20" i="5"/>
  <c r="C18" i="5"/>
  <c r="C8" i="5"/>
  <c r="C56" i="5"/>
  <c r="C74" i="5"/>
  <c r="C63" i="5"/>
  <c r="C53" i="5"/>
  <c r="F26" i="28" s="1"/>
  <c r="C34" i="4"/>
  <c r="C17" i="4"/>
  <c r="C40" i="4"/>
  <c r="C3" i="4"/>
  <c r="C71" i="4"/>
  <c r="E54" i="28" s="1"/>
  <c r="C60" i="4"/>
  <c r="E22" i="28" s="1"/>
  <c r="C66" i="4"/>
  <c r="E3" i="28" s="1"/>
  <c r="C24" i="4"/>
  <c r="C15" i="4"/>
  <c r="C30" i="4"/>
  <c r="C55" i="4"/>
  <c r="E12" i="28" s="1"/>
  <c r="C26" i="4"/>
  <c r="C22" i="4"/>
  <c r="C73" i="4"/>
  <c r="E31" i="28" s="1"/>
  <c r="C41" i="4"/>
  <c r="C53" i="4"/>
  <c r="E44" i="28" s="1"/>
  <c r="C19" i="4"/>
  <c r="C63" i="4"/>
  <c r="E45" i="28" s="1"/>
  <c r="C48" i="4"/>
  <c r="C13" i="4"/>
  <c r="C69" i="4"/>
  <c r="E50" i="28" s="1"/>
  <c r="C50" i="4"/>
  <c r="E2" i="28" s="1"/>
  <c r="C45" i="4"/>
  <c r="E26" i="28"/>
  <c r="C37" i="4"/>
  <c r="C32" i="4"/>
  <c r="C14" i="4"/>
  <c r="C64" i="4"/>
  <c r="E24" i="28" s="1"/>
  <c r="C57" i="4"/>
  <c r="E46" i="28" s="1"/>
  <c r="C75" i="4"/>
  <c r="E5" i="28" s="1"/>
  <c r="C25" i="4"/>
  <c r="C56" i="4"/>
  <c r="E39" i="28" s="1"/>
  <c r="C74" i="4"/>
  <c r="E11" i="28" s="1"/>
  <c r="C6" i="4"/>
  <c r="C27" i="4"/>
  <c r="C10" i="4"/>
  <c r="C8" i="4"/>
  <c r="C39" i="4"/>
  <c r="C2" i="4"/>
  <c r="C29" i="4"/>
  <c r="C4" i="4"/>
  <c r="C12" i="4"/>
  <c r="C47" i="4"/>
  <c r="E13" i="28" s="1"/>
  <c r="C54" i="4"/>
  <c r="E9" i="28" s="1"/>
  <c r="C72" i="4"/>
  <c r="E43" i="28" s="1"/>
  <c r="C18" i="4"/>
  <c r="C78" i="4"/>
  <c r="E38" i="28" s="1"/>
  <c r="C28" i="4"/>
  <c r="C61" i="4"/>
  <c r="E41" i="28" s="1"/>
  <c r="C67" i="4"/>
  <c r="E35" i="28" s="1"/>
  <c r="C58" i="4"/>
  <c r="E4" i="28" s="1"/>
  <c r="C62" i="4"/>
  <c r="E8" i="28" s="1"/>
  <c r="C36" i="4"/>
  <c r="C76" i="4"/>
  <c r="E55" i="28" s="1"/>
  <c r="C59" i="4"/>
  <c r="E10" i="28" s="1"/>
  <c r="C65" i="4"/>
  <c r="E21" i="28" s="1"/>
  <c r="C23" i="4"/>
  <c r="C44" i="4"/>
  <c r="C68" i="4"/>
  <c r="E33" i="28" s="1"/>
  <c r="C51" i="4"/>
  <c r="E6" i="28" s="1"/>
  <c r="C16" i="4"/>
  <c r="C33" i="4"/>
  <c r="C20" i="4"/>
  <c r="C35" i="4"/>
  <c r="C70" i="4"/>
  <c r="E36" i="28" s="1"/>
  <c r="C21" i="4"/>
  <c r="C31" i="4"/>
  <c r="C42" i="4"/>
  <c r="C79" i="4"/>
  <c r="E49" i="28" s="1"/>
  <c r="C49" i="4"/>
  <c r="E19" i="28" s="1"/>
  <c r="C38" i="4"/>
  <c r="C61" i="3"/>
  <c r="C29" i="3"/>
  <c r="C6" i="3"/>
  <c r="C16" i="3"/>
  <c r="C21" i="3"/>
  <c r="C54" i="3"/>
  <c r="C18" i="3"/>
  <c r="C71" i="3"/>
  <c r="C27" i="3"/>
  <c r="C58" i="3"/>
  <c r="C39" i="3"/>
  <c r="C62" i="3"/>
  <c r="C59" i="3"/>
  <c r="C38" i="3"/>
  <c r="C35" i="3"/>
  <c r="C50" i="3"/>
  <c r="D19" i="28" s="1"/>
  <c r="C56" i="3"/>
  <c r="C67" i="3"/>
  <c r="D3" i="28" s="1"/>
  <c r="C73" i="3"/>
  <c r="C25" i="3"/>
  <c r="C65" i="3"/>
  <c r="C28" i="3"/>
  <c r="C20" i="3"/>
  <c r="C48" i="3"/>
  <c r="D13" i="28" s="1"/>
  <c r="C75" i="3"/>
  <c r="C69" i="3"/>
  <c r="C4" i="3"/>
  <c r="C23" i="3"/>
  <c r="C45" i="3"/>
  <c r="C36" i="3"/>
  <c r="C41" i="3"/>
  <c r="C78" i="3"/>
  <c r="D25" i="28" s="1"/>
  <c r="C12" i="3"/>
  <c r="C33" i="3"/>
  <c r="C43" i="3"/>
  <c r="C68" i="3"/>
  <c r="C52" i="3"/>
  <c r="D30" i="28" s="1"/>
  <c r="C31" i="3"/>
  <c r="C7" i="3"/>
  <c r="C5" i="3"/>
  <c r="C9" i="3"/>
  <c r="C51" i="3"/>
  <c r="D2" i="28" s="1"/>
  <c r="C17" i="3"/>
  <c r="C60" i="3"/>
  <c r="C11" i="3"/>
  <c r="C37" i="3"/>
  <c r="C53" i="3"/>
  <c r="C24" i="3"/>
  <c r="C34" i="3"/>
  <c r="C40" i="3"/>
  <c r="C76" i="3"/>
  <c r="D5" i="28" s="1"/>
  <c r="C55" i="3"/>
  <c r="C19" i="3"/>
  <c r="C72" i="3"/>
  <c r="C66" i="3"/>
  <c r="C47" i="3"/>
  <c r="C13" i="3"/>
  <c r="C30" i="3"/>
  <c r="C49" i="3"/>
  <c r="C15" i="3"/>
  <c r="C42" i="3"/>
  <c r="C63" i="3"/>
  <c r="C70" i="3"/>
  <c r="C32" i="3"/>
  <c r="C22" i="3"/>
  <c r="C26" i="3"/>
  <c r="C44" i="3"/>
  <c r="C36" i="10"/>
  <c r="C18" i="10"/>
  <c r="C34" i="10"/>
  <c r="C21" i="10"/>
  <c r="C8" i="10"/>
  <c r="C24" i="10"/>
  <c r="C38" i="10"/>
  <c r="C26" i="10"/>
  <c r="C2" i="9"/>
  <c r="C40" i="9"/>
  <c r="C58" i="9"/>
  <c r="C39" i="9"/>
  <c r="C57" i="9"/>
  <c r="J39" i="28" s="1"/>
  <c r="C9" i="9"/>
  <c r="C48" i="9"/>
  <c r="J13" i="28" s="1"/>
  <c r="C4" i="9"/>
  <c r="C26" i="8"/>
  <c r="C18" i="8"/>
  <c r="C21" i="8"/>
  <c r="C14" i="8"/>
  <c r="C3" i="8"/>
  <c r="C8" i="8"/>
  <c r="C60" i="8"/>
  <c r="I10" i="28" s="1"/>
  <c r="C36" i="8"/>
  <c r="C17" i="6"/>
  <c r="C3" i="6"/>
  <c r="C9" i="6"/>
  <c r="C5" i="6"/>
  <c r="C42" i="6"/>
  <c r="C11" i="6"/>
  <c r="C34" i="6"/>
  <c r="C9" i="4"/>
  <c r="C77" i="4"/>
  <c r="E25" i="28" s="1"/>
  <c r="C5" i="4"/>
  <c r="C43" i="4"/>
  <c r="C11" i="4"/>
  <c r="C7" i="4"/>
  <c r="C8" i="3"/>
  <c r="C64" i="3"/>
  <c r="C10" i="3"/>
  <c r="C57" i="3"/>
  <c r="C77" i="3"/>
  <c r="D55" i="28" s="1"/>
  <c r="C74" i="3"/>
  <c r="C14" i="3"/>
  <c r="S2" i="30" l="1"/>
  <c r="R5" i="30"/>
  <c r="S40" i="28"/>
  <c r="U37" i="28"/>
  <c r="U53" i="28"/>
  <c r="T17" i="28"/>
  <c r="U28" i="33"/>
  <c r="P39" i="35"/>
  <c r="P23" i="37"/>
  <c r="P24" i="34"/>
  <c r="S23" i="38"/>
  <c r="P2" i="38"/>
  <c r="T13" i="39"/>
  <c r="Q29" i="39"/>
  <c r="Q39" i="39"/>
  <c r="T6" i="39"/>
  <c r="T57" i="33"/>
  <c r="Q52" i="38"/>
  <c r="S7" i="39"/>
  <c r="P53" i="37"/>
  <c r="U34" i="28"/>
  <c r="Q23" i="34"/>
  <c r="P35" i="34"/>
  <c r="R35" i="34" s="1"/>
  <c r="Q6" i="34"/>
  <c r="Q24" i="35"/>
  <c r="Q23" i="37"/>
  <c r="P9" i="37"/>
  <c r="Q42" i="37"/>
  <c r="Q41" i="37"/>
  <c r="P38" i="38"/>
  <c r="Q17" i="38"/>
  <c r="P10" i="38"/>
  <c r="R10" i="38" s="1"/>
  <c r="P11" i="38"/>
  <c r="P53" i="39"/>
  <c r="P6" i="35"/>
  <c r="R6" i="35" s="1"/>
  <c r="U25" i="28"/>
  <c r="U7" i="28"/>
  <c r="U42" i="33"/>
  <c r="P19" i="35"/>
  <c r="S56" i="38"/>
  <c r="Q34" i="38"/>
  <c r="S54" i="39"/>
  <c r="Q56" i="39"/>
  <c r="P47" i="35"/>
  <c r="R47" i="35" s="1"/>
  <c r="T24" i="28"/>
  <c r="U30" i="28"/>
  <c r="T52" i="28"/>
  <c r="T29" i="28"/>
  <c r="U29" i="28"/>
  <c r="U18" i="28"/>
  <c r="T36" i="33"/>
  <c r="S43" i="33"/>
  <c r="P22" i="35"/>
  <c r="Q25" i="34"/>
  <c r="Q31" i="38"/>
  <c r="Q19" i="38"/>
  <c r="T31" i="39"/>
  <c r="U14" i="28"/>
  <c r="T38" i="28"/>
  <c r="U5" i="28"/>
  <c r="T42" i="28"/>
  <c r="S20" i="28"/>
  <c r="S47" i="33"/>
  <c r="P50" i="35"/>
  <c r="R50" i="35" s="1"/>
  <c r="P53" i="35"/>
  <c r="R53" i="35" s="1"/>
  <c r="P32" i="37"/>
  <c r="S45" i="33"/>
  <c r="P30" i="38"/>
  <c r="Q27" i="39"/>
  <c r="S52" i="28"/>
  <c r="O10" i="31"/>
  <c r="Q10" i="31" s="1"/>
  <c r="U55" i="28"/>
  <c r="T45" i="28"/>
  <c r="T28" i="28"/>
  <c r="T15" i="33"/>
  <c r="S37" i="33"/>
  <c r="P36" i="34"/>
  <c r="R36" i="34" s="1"/>
  <c r="Q29" i="34"/>
  <c r="P42" i="35"/>
  <c r="R42" i="35" s="1"/>
  <c r="P22" i="37"/>
  <c r="P46" i="37"/>
  <c r="P30" i="35"/>
  <c r="R30" i="35" s="1"/>
  <c r="P26" i="38"/>
  <c r="Q12" i="37"/>
  <c r="R12" i="37" s="1"/>
  <c r="R25" i="38"/>
  <c r="Q6" i="37"/>
  <c r="R19" i="35"/>
  <c r="Q11" i="37"/>
  <c r="Q24" i="38"/>
  <c r="Q3" i="38"/>
  <c r="Q34" i="39"/>
  <c r="Q3" i="35"/>
  <c r="Q15" i="35"/>
  <c r="Q12" i="38"/>
  <c r="Q35" i="39"/>
  <c r="Q30" i="37"/>
  <c r="Q11" i="38"/>
  <c r="R6" i="38"/>
  <c r="Q14" i="39"/>
  <c r="Q13" i="38"/>
  <c r="Q14" i="35"/>
  <c r="Q55" i="37"/>
  <c r="Q18" i="37"/>
  <c r="Q43" i="37"/>
  <c r="R2" i="38"/>
  <c r="Q15" i="39"/>
  <c r="Q50" i="37"/>
  <c r="Q39" i="37"/>
  <c r="Q51" i="37"/>
  <c r="Q23" i="35"/>
  <c r="Q42" i="39"/>
  <c r="R42" i="39" s="1"/>
  <c r="R38" i="38"/>
  <c r="Q40" i="35"/>
  <c r="Q55" i="39"/>
  <c r="Q25" i="39"/>
  <c r="Q53" i="37"/>
  <c r="R53" i="37" s="1"/>
  <c r="R34" i="38"/>
  <c r="R22" i="37"/>
  <c r="R46" i="37"/>
  <c r="Q9" i="34"/>
  <c r="Q32" i="39"/>
  <c r="Q33" i="35"/>
  <c r="Q31" i="33"/>
  <c r="R18" i="35"/>
  <c r="R23" i="37"/>
  <c r="Q16" i="33"/>
  <c r="R43" i="38"/>
  <c r="R47" i="38"/>
  <c r="R15" i="38"/>
  <c r="Q53" i="39"/>
  <c r="R53" i="39" s="1"/>
  <c r="Q31" i="39"/>
  <c r="Q10" i="39"/>
  <c r="R10" i="39" s="1"/>
  <c r="Q47" i="39"/>
  <c r="Q11" i="39"/>
  <c r="Q17" i="34"/>
  <c r="R17" i="34" s="1"/>
  <c r="R41" i="37"/>
  <c r="Q52" i="37"/>
  <c r="R9" i="37"/>
  <c r="R11" i="38"/>
  <c r="Q8" i="39"/>
  <c r="Q28" i="39"/>
  <c r="P43" i="39"/>
  <c r="R43" i="39" s="1"/>
  <c r="R56" i="39"/>
  <c r="Q45" i="39"/>
  <c r="P48" i="39"/>
  <c r="S14" i="39"/>
  <c r="P31" i="39"/>
  <c r="T22" i="39"/>
  <c r="Q6" i="39"/>
  <c r="P49" i="39"/>
  <c r="R49" i="39" s="1"/>
  <c r="T38" i="39"/>
  <c r="T29" i="39"/>
  <c r="Q46" i="39"/>
  <c r="P35" i="39"/>
  <c r="R35" i="39" s="1"/>
  <c r="P44" i="39"/>
  <c r="Q40" i="39"/>
  <c r="R40" i="39" s="1"/>
  <c r="Q17" i="39"/>
  <c r="P39" i="39"/>
  <c r="R39" i="39" s="1"/>
  <c r="S23" i="39"/>
  <c r="S50" i="39"/>
  <c r="T47" i="39"/>
  <c r="Q48" i="39"/>
  <c r="R21" i="39"/>
  <c r="P23" i="39"/>
  <c r="S32" i="39"/>
  <c r="S21" i="39"/>
  <c r="Q18" i="39"/>
  <c r="P6" i="39"/>
  <c r="Q7" i="39"/>
  <c r="Q44" i="39"/>
  <c r="R44" i="39" s="1"/>
  <c r="P34" i="39"/>
  <c r="R34" i="39" s="1"/>
  <c r="T28" i="39"/>
  <c r="P29" i="39"/>
  <c r="R29" i="39" s="1"/>
  <c r="T39" i="39"/>
  <c r="P17" i="39"/>
  <c r="T14" i="39"/>
  <c r="S48" i="39"/>
  <c r="Q36" i="39"/>
  <c r="Q41" i="39"/>
  <c r="P7" i="39"/>
  <c r="Q22" i="39"/>
  <c r="T33" i="39"/>
  <c r="Q30" i="39"/>
  <c r="Q38" i="39"/>
  <c r="S44" i="39"/>
  <c r="P54" i="39"/>
  <c r="P12" i="39"/>
  <c r="R12" i="39" s="1"/>
  <c r="Q3" i="39"/>
  <c r="R3" i="39" s="1"/>
  <c r="P22" i="39"/>
  <c r="T2" i="39"/>
  <c r="Q20" i="39"/>
  <c r="T19" i="39"/>
  <c r="P18" i="39"/>
  <c r="P14" i="39"/>
  <c r="R14" i="39" s="1"/>
  <c r="Q4" i="39"/>
  <c r="T34" i="28"/>
  <c r="S32" i="28"/>
  <c r="U52" i="28"/>
  <c r="T37" i="28"/>
  <c r="S48" i="28"/>
  <c r="S18" i="28"/>
  <c r="T53" i="28"/>
  <c r="S47" i="28"/>
  <c r="T56" i="28"/>
  <c r="S25" i="28"/>
  <c r="T41" i="28"/>
  <c r="U42" i="28"/>
  <c r="S17" i="28"/>
  <c r="U48" i="28"/>
  <c r="U20" i="28"/>
  <c r="U47" i="28"/>
  <c r="S30" i="28"/>
  <c r="U40" i="28"/>
  <c r="U31" i="28"/>
  <c r="T47" i="28"/>
  <c r="U56" i="28"/>
  <c r="T15" i="28"/>
  <c r="U13" i="28"/>
  <c r="U23" i="28"/>
  <c r="U28" i="28"/>
  <c r="T11" i="28"/>
  <c r="T30" i="28"/>
  <c r="T40" i="28"/>
  <c r="S7" i="28"/>
  <c r="T7" i="28"/>
  <c r="T14" i="28"/>
  <c r="U32" i="28"/>
  <c r="S27" i="39"/>
  <c r="P27" i="39"/>
  <c r="R27" i="39" s="1"/>
  <c r="P55" i="39"/>
  <c r="S55" i="39"/>
  <c r="P13" i="39"/>
  <c r="R13" i="39" s="1"/>
  <c r="S13" i="39"/>
  <c r="P16" i="39"/>
  <c r="R16" i="39" s="1"/>
  <c r="S16" i="39"/>
  <c r="P26" i="39"/>
  <c r="R26" i="39" s="1"/>
  <c r="S26" i="39"/>
  <c r="P37" i="39"/>
  <c r="S37" i="39"/>
  <c r="P24" i="39"/>
  <c r="S24" i="39"/>
  <c r="S45" i="39"/>
  <c r="P45" i="39"/>
  <c r="P30" i="39"/>
  <c r="S30" i="39"/>
  <c r="P41" i="39"/>
  <c r="S41" i="39"/>
  <c r="P9" i="39"/>
  <c r="S9" i="39"/>
  <c r="Q9" i="39"/>
  <c r="Q37" i="39"/>
  <c r="Q24" i="39"/>
  <c r="T42" i="39"/>
  <c r="P28" i="39"/>
  <c r="S28" i="39"/>
  <c r="S36" i="39"/>
  <c r="P36" i="39"/>
  <c r="Q23" i="39"/>
  <c r="R23" i="39" s="1"/>
  <c r="T41" i="39"/>
  <c r="S15" i="39"/>
  <c r="P15" i="39"/>
  <c r="R15" i="39" s="1"/>
  <c r="P25" i="39"/>
  <c r="S25" i="39"/>
  <c r="S18" i="39"/>
  <c r="Q2" i="39"/>
  <c r="P19" i="39"/>
  <c r="S19" i="39"/>
  <c r="P11" i="39"/>
  <c r="Q50" i="39"/>
  <c r="Q54" i="39"/>
  <c r="R54" i="39" s="1"/>
  <c r="S5" i="39"/>
  <c r="P5" i="39"/>
  <c r="R5" i="39" s="1"/>
  <c r="P2" i="39"/>
  <c r="R2" i="39" s="1"/>
  <c r="S2" i="39"/>
  <c r="Q19" i="39"/>
  <c r="P32" i="39"/>
  <c r="T16" i="39"/>
  <c r="S4" i="39"/>
  <c r="P52" i="39"/>
  <c r="S52" i="39"/>
  <c r="S51" i="39"/>
  <c r="P51" i="39"/>
  <c r="R51" i="39" s="1"/>
  <c r="P50" i="39"/>
  <c r="S47" i="39"/>
  <c r="P47" i="39"/>
  <c r="P8" i="39"/>
  <c r="T7" i="39"/>
  <c r="S3" i="39"/>
  <c r="S46" i="39"/>
  <c r="P46" i="39"/>
  <c r="Q33" i="39"/>
  <c r="T36" i="39"/>
  <c r="T26" i="39"/>
  <c r="S12" i="39"/>
  <c r="P4" i="39"/>
  <c r="P38" i="39"/>
  <c r="S33" i="39"/>
  <c r="P33" i="39"/>
  <c r="P20" i="39"/>
  <c r="S20" i="39"/>
  <c r="Q52" i="39"/>
  <c r="T30" i="39"/>
  <c r="T25" i="39"/>
  <c r="P28" i="38"/>
  <c r="R28" i="38" s="1"/>
  <c r="S28" i="38"/>
  <c r="Q37" i="38"/>
  <c r="R37" i="38" s="1"/>
  <c r="P18" i="38"/>
  <c r="R18" i="38" s="1"/>
  <c r="S18" i="38"/>
  <c r="S51" i="38"/>
  <c r="P51" i="38"/>
  <c r="R51" i="38" s="1"/>
  <c r="Q48" i="38"/>
  <c r="P3" i="38"/>
  <c r="R3" i="38" s="1"/>
  <c r="S3" i="38"/>
  <c r="S36" i="38"/>
  <c r="P36" i="38"/>
  <c r="R36" i="38" s="1"/>
  <c r="R26" i="38"/>
  <c r="S13" i="38"/>
  <c r="P13" i="38"/>
  <c r="S53" i="38"/>
  <c r="P53" i="38"/>
  <c r="R53" i="38" s="1"/>
  <c r="P52" i="38"/>
  <c r="R52" i="38" s="1"/>
  <c r="S52" i="38"/>
  <c r="S55" i="38"/>
  <c r="P55" i="38"/>
  <c r="R55" i="38" s="1"/>
  <c r="S14" i="38"/>
  <c r="P14" i="38"/>
  <c r="R14" i="38" s="1"/>
  <c r="P56" i="38"/>
  <c r="R56" i="38" s="1"/>
  <c r="Q45" i="38"/>
  <c r="S4" i="38"/>
  <c r="P4" i="38"/>
  <c r="P23" i="38"/>
  <c r="R23" i="38" s="1"/>
  <c r="P7" i="38"/>
  <c r="S7" i="38"/>
  <c r="S22" i="38"/>
  <c r="P22" i="38"/>
  <c r="S19" i="38"/>
  <c r="P19" i="38"/>
  <c r="R19" i="38" s="1"/>
  <c r="P50" i="38"/>
  <c r="R50" i="38" s="1"/>
  <c r="S50" i="38"/>
  <c r="Q30" i="38"/>
  <c r="R30" i="38" s="1"/>
  <c r="P45" i="38"/>
  <c r="S45" i="38"/>
  <c r="Q4" i="38"/>
  <c r="P40" i="38"/>
  <c r="P54" i="38"/>
  <c r="R54" i="38" s="1"/>
  <c r="R20" i="38"/>
  <c r="S46" i="38"/>
  <c r="P46" i="38"/>
  <c r="R46" i="38" s="1"/>
  <c r="P17" i="38"/>
  <c r="R17" i="38" s="1"/>
  <c r="S17" i="38"/>
  <c r="S9" i="38"/>
  <c r="P9" i="38"/>
  <c r="R9" i="38" s="1"/>
  <c r="P21" i="38"/>
  <c r="S21" i="38"/>
  <c r="P35" i="38"/>
  <c r="S35" i="38"/>
  <c r="Q40" i="38"/>
  <c r="P33" i="38"/>
  <c r="R33" i="38" s="1"/>
  <c r="S29" i="38"/>
  <c r="P29" i="38"/>
  <c r="R29" i="38" s="1"/>
  <c r="S26" i="38"/>
  <c r="S41" i="38"/>
  <c r="P41" i="38"/>
  <c r="R41" i="38" s="1"/>
  <c r="P27" i="38"/>
  <c r="S27" i="38"/>
  <c r="Q44" i="38"/>
  <c r="P31" i="38"/>
  <c r="R31" i="38" s="1"/>
  <c r="S31" i="38"/>
  <c r="P24" i="38"/>
  <c r="R24" i="38" s="1"/>
  <c r="S24" i="38"/>
  <c r="P44" i="38"/>
  <c r="Q27" i="38"/>
  <c r="S42" i="38"/>
  <c r="P42" i="38"/>
  <c r="R42" i="38" s="1"/>
  <c r="Q21" i="38"/>
  <c r="Q35" i="38"/>
  <c r="S30" i="38"/>
  <c r="S8" i="38"/>
  <c r="P8" i="38"/>
  <c r="P39" i="38"/>
  <c r="S39" i="38"/>
  <c r="P12" i="38"/>
  <c r="R12" i="38" s="1"/>
  <c r="S12" i="38"/>
  <c r="S49" i="38"/>
  <c r="P49" i="38"/>
  <c r="R49" i="38" s="1"/>
  <c r="S32" i="38"/>
  <c r="P32" i="38"/>
  <c r="R32" i="38" s="1"/>
  <c r="P48" i="38"/>
  <c r="S48" i="38"/>
  <c r="P16" i="38"/>
  <c r="R16" i="38" s="1"/>
  <c r="S5" i="38"/>
  <c r="P5" i="38"/>
  <c r="R5" i="38" s="1"/>
  <c r="Q22" i="38"/>
  <c r="Q7" i="38"/>
  <c r="Q8" i="38"/>
  <c r="Q39" i="38"/>
  <c r="S5" i="28"/>
  <c r="S29" i="28"/>
  <c r="S15" i="28"/>
  <c r="S34" i="28"/>
  <c r="S55" i="28"/>
  <c r="S53" i="28"/>
  <c r="S42" i="28"/>
  <c r="S49" i="28"/>
  <c r="S51" i="28"/>
  <c r="S37" i="28"/>
  <c r="S23" i="28"/>
  <c r="S56" i="28"/>
  <c r="S2" i="28"/>
  <c r="S3" i="28"/>
  <c r="S14" i="28"/>
  <c r="S16" i="28"/>
  <c r="S28" i="28"/>
  <c r="S40" i="33"/>
  <c r="T13" i="33"/>
  <c r="U18" i="33"/>
  <c r="Q19" i="33"/>
  <c r="S24" i="33"/>
  <c r="Q35" i="33"/>
  <c r="Q6" i="33"/>
  <c r="Q26" i="33"/>
  <c r="P40" i="33"/>
  <c r="R40" i="33" s="1"/>
  <c r="T5" i="33"/>
  <c r="U54" i="33"/>
  <c r="Q2" i="33"/>
  <c r="Q19" i="34"/>
  <c r="P32" i="34"/>
  <c r="R32" i="34" s="1"/>
  <c r="P6" i="34"/>
  <c r="P33" i="37"/>
  <c r="R13" i="37"/>
  <c r="P10" i="37"/>
  <c r="P29" i="37"/>
  <c r="Q28" i="37"/>
  <c r="P54" i="37"/>
  <c r="R54" i="37" s="1"/>
  <c r="Q4" i="37"/>
  <c r="P11" i="37"/>
  <c r="P3" i="37"/>
  <c r="R3" i="37" s="1"/>
  <c r="P52" i="37"/>
  <c r="P42" i="37"/>
  <c r="R42" i="37" s="1"/>
  <c r="R32" i="37"/>
  <c r="Q49" i="37"/>
  <c r="Q16" i="37"/>
  <c r="P17" i="37"/>
  <c r="R17" i="37" s="1"/>
  <c r="P25" i="37"/>
  <c r="R25" i="37" s="1"/>
  <c r="Q20" i="37"/>
  <c r="P5" i="37"/>
  <c r="P27" i="37"/>
  <c r="R27" i="37" s="1"/>
  <c r="R36" i="37"/>
  <c r="P30" i="37"/>
  <c r="P16" i="37"/>
  <c r="Q13" i="36"/>
  <c r="Q26" i="36"/>
  <c r="P39" i="33"/>
  <c r="R39" i="33" s="1"/>
  <c r="P23" i="33"/>
  <c r="S23" i="33"/>
  <c r="P33" i="33"/>
  <c r="R33" i="33" s="1"/>
  <c r="T50" i="33"/>
  <c r="U24" i="33"/>
  <c r="U27" i="33"/>
  <c r="S9" i="33"/>
  <c r="Q30" i="33"/>
  <c r="U41" i="33"/>
  <c r="Q21" i="33"/>
  <c r="S19" i="33"/>
  <c r="T26" i="33"/>
  <c r="S42" i="33"/>
  <c r="Q5" i="33"/>
  <c r="U14" i="33"/>
  <c r="U50" i="33"/>
  <c r="S55" i="33"/>
  <c r="U10" i="33"/>
  <c r="S22" i="33"/>
  <c r="Q27" i="33"/>
  <c r="T51" i="33"/>
  <c r="Q29" i="33"/>
  <c r="S51" i="33"/>
  <c r="U5" i="33"/>
  <c r="U13" i="33"/>
  <c r="S38" i="33"/>
  <c r="T39" i="33"/>
  <c r="U33" i="33"/>
  <c r="Q15" i="33"/>
  <c r="P15" i="33"/>
  <c r="P46" i="33"/>
  <c r="R46" i="33" s="1"/>
  <c r="Q2" i="36"/>
  <c r="Q38" i="36"/>
  <c r="Q36" i="36"/>
  <c r="P2" i="36"/>
  <c r="P21" i="36"/>
  <c r="P38" i="36"/>
  <c r="Q47" i="36"/>
  <c r="P29" i="36"/>
  <c r="R29" i="36" s="1"/>
  <c r="Q7" i="36"/>
  <c r="Q39" i="36"/>
  <c r="Q34" i="36"/>
  <c r="Q25" i="36"/>
  <c r="P34" i="36"/>
  <c r="Q12" i="36"/>
  <c r="P9" i="36"/>
  <c r="Q21" i="36"/>
  <c r="P13" i="36"/>
  <c r="Q22" i="36"/>
  <c r="P33" i="36"/>
  <c r="P20" i="36"/>
  <c r="Q5" i="36"/>
  <c r="Q40" i="36"/>
  <c r="P17" i="36"/>
  <c r="P16" i="36"/>
  <c r="Q33" i="36"/>
  <c r="Q17" i="36"/>
  <c r="P39" i="36"/>
  <c r="P36" i="36"/>
  <c r="Q8" i="36"/>
  <c r="Q9" i="36"/>
  <c r="P8" i="36"/>
  <c r="P25" i="36"/>
  <c r="Q18" i="36"/>
  <c r="P7" i="36"/>
  <c r="Q16" i="36"/>
  <c r="S4" i="33"/>
  <c r="U31" i="33"/>
  <c r="P10" i="33"/>
  <c r="R10" i="33" s="1"/>
  <c r="U34" i="33"/>
  <c r="P8" i="33"/>
  <c r="T3" i="33"/>
  <c r="Q14" i="33"/>
  <c r="P45" i="33"/>
  <c r="R45" i="33" s="1"/>
  <c r="U30" i="33"/>
  <c r="Q23" i="33"/>
  <c r="R23" i="33" s="1"/>
  <c r="P29" i="33"/>
  <c r="Q38" i="33"/>
  <c r="T54" i="33"/>
  <c r="T18" i="33"/>
  <c r="T52" i="33"/>
  <c r="P48" i="33"/>
  <c r="R48" i="33" s="1"/>
  <c r="U43" i="33"/>
  <c r="S31" i="33"/>
  <c r="P44" i="33"/>
  <c r="R44" i="33" s="1"/>
  <c r="U45" i="33"/>
  <c r="S54" i="33"/>
  <c r="Q24" i="33"/>
  <c r="U3" i="33"/>
  <c r="T47" i="33"/>
  <c r="P40" i="34"/>
  <c r="R40" i="34" s="1"/>
  <c r="P33" i="34"/>
  <c r="R33" i="34" s="1"/>
  <c r="Q14" i="34"/>
  <c r="Q24" i="34"/>
  <c r="R24" i="34" s="1"/>
  <c r="P18" i="34"/>
  <c r="P19" i="34"/>
  <c r="Q8" i="34"/>
  <c r="R6" i="34"/>
  <c r="P27" i="34"/>
  <c r="R27" i="34" s="1"/>
  <c r="P10" i="34"/>
  <c r="R10" i="34" s="1"/>
  <c r="P34" i="34"/>
  <c r="R34" i="34" s="1"/>
  <c r="P8" i="34"/>
  <c r="P9" i="34"/>
  <c r="R9" i="34" s="1"/>
  <c r="P13" i="34"/>
  <c r="P38" i="34"/>
  <c r="R38" i="34" s="1"/>
  <c r="P29" i="34"/>
  <c r="P43" i="34"/>
  <c r="R43" i="34" s="1"/>
  <c r="P28" i="34"/>
  <c r="R28" i="34" s="1"/>
  <c r="P37" i="34"/>
  <c r="R37" i="34" s="1"/>
  <c r="P20" i="34"/>
  <c r="R20" i="34" s="1"/>
  <c r="Q26" i="34"/>
  <c r="P42" i="34"/>
  <c r="R42" i="34" s="1"/>
  <c r="Q18" i="34"/>
  <c r="P15" i="34"/>
  <c r="R15" i="34" s="1"/>
  <c r="P39" i="34"/>
  <c r="R39" i="34" s="1"/>
  <c r="P23" i="34"/>
  <c r="R23" i="34" s="1"/>
  <c r="P7" i="34"/>
  <c r="R7" i="34" s="1"/>
  <c r="P25" i="34"/>
  <c r="R25" i="34" s="1"/>
  <c r="P5" i="34"/>
  <c r="P26" i="34"/>
  <c r="Q16" i="34"/>
  <c r="P12" i="34"/>
  <c r="R12" i="34" s="1"/>
  <c r="P31" i="34"/>
  <c r="R31" i="34" s="1"/>
  <c r="O6" i="31"/>
  <c r="Q6" i="31" s="1"/>
  <c r="P7" i="35"/>
  <c r="R7" i="35" s="1"/>
  <c r="P40" i="35"/>
  <c r="R40" i="35" s="1"/>
  <c r="P15" i="35"/>
  <c r="R15" i="35" s="1"/>
  <c r="P3" i="35"/>
  <c r="P55" i="35"/>
  <c r="R55" i="35" s="1"/>
  <c r="P8" i="35"/>
  <c r="R10" i="35"/>
  <c r="P32" i="35"/>
  <c r="R32" i="35" s="1"/>
  <c r="P11" i="35"/>
  <c r="R11" i="35" s="1"/>
  <c r="P23" i="35"/>
  <c r="R23" i="35" s="1"/>
  <c r="P49" i="35"/>
  <c r="P29" i="35"/>
  <c r="R29" i="35" s="1"/>
  <c r="P52" i="35"/>
  <c r="R52" i="35" s="1"/>
  <c r="P58" i="35"/>
  <c r="R58" i="35" s="1"/>
  <c r="P14" i="35"/>
  <c r="Q39" i="35"/>
  <c r="R39" i="35" s="1"/>
  <c r="P57" i="35"/>
  <c r="R57" i="35" s="1"/>
  <c r="P31" i="35"/>
  <c r="Q8" i="35"/>
  <c r="P26" i="35"/>
  <c r="R26" i="35" s="1"/>
  <c r="P33" i="35"/>
  <c r="P41" i="35"/>
  <c r="R41" i="35" s="1"/>
  <c r="P28" i="35"/>
  <c r="R28" i="35" s="1"/>
  <c r="Q5" i="35"/>
  <c r="P57" i="33"/>
  <c r="R57" i="33" s="1"/>
  <c r="U57" i="33"/>
  <c r="P55" i="33"/>
  <c r="R55" i="33" s="1"/>
  <c r="U55" i="33"/>
  <c r="S25" i="33"/>
  <c r="S52" i="33"/>
  <c r="T37" i="33"/>
  <c r="U17" i="33"/>
  <c r="S50" i="33"/>
  <c r="U58" i="33"/>
  <c r="U38" i="33"/>
  <c r="U47" i="33"/>
  <c r="U6" i="33"/>
  <c r="U15" i="33"/>
  <c r="P20" i="33"/>
  <c r="P56" i="33"/>
  <c r="R56" i="33" s="1"/>
  <c r="P5" i="33"/>
  <c r="P41" i="33"/>
  <c r="R41" i="33" s="1"/>
  <c r="P2" i="33"/>
  <c r="S2" i="33"/>
  <c r="T41" i="33"/>
  <c r="U48" i="33"/>
  <c r="S20" i="33"/>
  <c r="S8" i="33"/>
  <c r="U11" i="33"/>
  <c r="S17" i="33"/>
  <c r="S48" i="33"/>
  <c r="S30" i="33"/>
  <c r="U19" i="33"/>
  <c r="S29" i="33"/>
  <c r="U8" i="33"/>
  <c r="P21" i="33"/>
  <c r="S21" i="33"/>
  <c r="P22" i="33"/>
  <c r="T22" i="33"/>
  <c r="P6" i="33"/>
  <c r="P26" i="33"/>
  <c r="S26" i="33"/>
  <c r="P34" i="33"/>
  <c r="R34" i="33" s="1"/>
  <c r="T34" i="33"/>
  <c r="P38" i="33"/>
  <c r="T38" i="33"/>
  <c r="S58" i="33"/>
  <c r="P30" i="33"/>
  <c r="T30" i="33"/>
  <c r="S32" i="33"/>
  <c r="S41" i="33"/>
  <c r="U23" i="33"/>
  <c r="U25" i="33"/>
  <c r="T33" i="33"/>
  <c r="Q22" i="33"/>
  <c r="T20" i="33"/>
  <c r="S10" i="33"/>
  <c r="S39" i="33"/>
  <c r="P28" i="33"/>
  <c r="R28" i="33" s="1"/>
  <c r="S28" i="33"/>
  <c r="P35" i="33"/>
  <c r="S35" i="33"/>
  <c r="S18" i="33"/>
  <c r="T11" i="33"/>
  <c r="Q25" i="33"/>
  <c r="U37" i="33"/>
  <c r="P24" i="33"/>
  <c r="S16" i="33"/>
  <c r="S57" i="33"/>
  <c r="U20" i="33"/>
  <c r="U35" i="33"/>
  <c r="T10" i="33"/>
  <c r="S53" i="33"/>
  <c r="S49" i="33"/>
  <c r="U32" i="33"/>
  <c r="T56" i="33"/>
  <c r="S6" i="33"/>
  <c r="P27" i="33"/>
  <c r="S27" i="33"/>
  <c r="S3" i="33"/>
  <c r="S56" i="33"/>
  <c r="S44" i="33"/>
  <c r="Q20" i="33"/>
  <c r="T46" i="33"/>
  <c r="T6" i="33"/>
  <c r="P12" i="33"/>
  <c r="R12" i="33" s="1"/>
  <c r="S12" i="33"/>
  <c r="T42" i="33"/>
  <c r="U56" i="33"/>
  <c r="R8" i="33"/>
  <c r="U53" i="33"/>
  <c r="P16" i="33"/>
  <c r="R16" i="33" s="1"/>
  <c r="U16" i="33"/>
  <c r="U9" i="33"/>
  <c r="S13" i="33"/>
  <c r="S7" i="33"/>
  <c r="S14" i="33"/>
  <c r="U49" i="33"/>
  <c r="S36" i="33"/>
  <c r="U4" i="33"/>
  <c r="U40" i="33"/>
  <c r="U39" i="33"/>
  <c r="T55" i="33"/>
  <c r="S15" i="33"/>
  <c r="U22" i="33"/>
  <c r="S33" i="33"/>
  <c r="R33" i="37"/>
  <c r="R10" i="37"/>
  <c r="P55" i="37"/>
  <c r="R55" i="37" s="1"/>
  <c r="P18" i="37"/>
  <c r="P43" i="37"/>
  <c r="P14" i="37"/>
  <c r="P40" i="37"/>
  <c r="R40" i="37" s="1"/>
  <c r="Q26" i="37"/>
  <c r="Q8" i="37"/>
  <c r="P47" i="37"/>
  <c r="P2" i="37"/>
  <c r="R2" i="37" s="1"/>
  <c r="Q29" i="37"/>
  <c r="R29" i="37" s="1"/>
  <c r="P48" i="37"/>
  <c r="P28" i="37"/>
  <c r="P26" i="37"/>
  <c r="P50" i="37"/>
  <c r="P39" i="37"/>
  <c r="P51" i="37"/>
  <c r="R51" i="37" s="1"/>
  <c r="P35" i="37"/>
  <c r="P6" i="37"/>
  <c r="R6" i="37" s="1"/>
  <c r="Q48" i="37"/>
  <c r="Q31" i="37"/>
  <c r="Q38" i="37"/>
  <c r="Q21" i="37"/>
  <c r="P8" i="37"/>
  <c r="R8" i="37" s="1"/>
  <c r="Q35" i="37"/>
  <c r="P4" i="37"/>
  <c r="P7" i="37"/>
  <c r="P56" i="37"/>
  <c r="R56" i="37" s="1"/>
  <c r="P31" i="37"/>
  <c r="P38" i="37"/>
  <c r="P21" i="37"/>
  <c r="P24" i="37"/>
  <c r="R24" i="37" s="1"/>
  <c r="P19" i="37"/>
  <c r="P20" i="37"/>
  <c r="P49" i="37"/>
  <c r="Q7" i="37"/>
  <c r="Q34" i="37"/>
  <c r="R34" i="37" s="1"/>
  <c r="Q45" i="37"/>
  <c r="R45" i="37" s="1"/>
  <c r="Q15" i="37"/>
  <c r="R15" i="37" s="1"/>
  <c r="Q44" i="37"/>
  <c r="R44" i="37" s="1"/>
  <c r="Q14" i="37"/>
  <c r="Q5" i="37"/>
  <c r="R5" i="37" s="1"/>
  <c r="Q19" i="37"/>
  <c r="Q47" i="37"/>
  <c r="P48" i="36"/>
  <c r="P44" i="36"/>
  <c r="P43" i="36"/>
  <c r="P12" i="36"/>
  <c r="P31" i="36"/>
  <c r="P23" i="36"/>
  <c r="P15" i="36"/>
  <c r="Q42" i="36"/>
  <c r="P47" i="36"/>
  <c r="P40" i="36"/>
  <c r="P27" i="36"/>
  <c r="P26" i="36"/>
  <c r="Q19" i="36"/>
  <c r="P30" i="36"/>
  <c r="P5" i="36"/>
  <c r="P37" i="36"/>
  <c r="Q15" i="36"/>
  <c r="Q24" i="36"/>
  <c r="Q46" i="36"/>
  <c r="Q28" i="36"/>
  <c r="P24" i="36"/>
  <c r="Q10" i="36"/>
  <c r="P50" i="36"/>
  <c r="R50" i="36" s="1"/>
  <c r="P46" i="36"/>
  <c r="P6" i="36"/>
  <c r="R6" i="36" s="1"/>
  <c r="P41" i="36"/>
  <c r="P22" i="36"/>
  <c r="P35" i="36"/>
  <c r="Q4" i="36"/>
  <c r="P32" i="36"/>
  <c r="Q23" i="36"/>
  <c r="P10" i="36"/>
  <c r="Q49" i="36"/>
  <c r="Q45" i="36"/>
  <c r="Q41" i="36"/>
  <c r="P18" i="36"/>
  <c r="Q20" i="36"/>
  <c r="Q35" i="36"/>
  <c r="Q11" i="36"/>
  <c r="P4" i="36"/>
  <c r="Q31" i="36"/>
  <c r="Q32" i="36"/>
  <c r="Q14" i="36"/>
  <c r="P49" i="36"/>
  <c r="P45" i="36"/>
  <c r="P19" i="36"/>
  <c r="P28" i="36"/>
  <c r="P14" i="36"/>
  <c r="P11" i="36"/>
  <c r="Q37" i="36"/>
  <c r="Q3" i="36"/>
  <c r="Q30" i="36"/>
  <c r="Q48" i="36"/>
  <c r="Q44" i="36"/>
  <c r="Q43" i="36"/>
  <c r="Q27" i="36"/>
  <c r="P42" i="36"/>
  <c r="P3" i="36"/>
  <c r="P56" i="35"/>
  <c r="R56" i="35" s="1"/>
  <c r="Q17" i="35"/>
  <c r="R17" i="35" s="1"/>
  <c r="P20" i="35"/>
  <c r="R20" i="35" s="1"/>
  <c r="Q2" i="35"/>
  <c r="Q12" i="35"/>
  <c r="P5" i="35"/>
  <c r="P45" i="35"/>
  <c r="R45" i="35" s="1"/>
  <c r="P37" i="35"/>
  <c r="R37" i="35" s="1"/>
  <c r="Q49" i="35"/>
  <c r="R49" i="35" s="1"/>
  <c r="Q22" i="35"/>
  <c r="R22" i="35" s="1"/>
  <c r="P46" i="35"/>
  <c r="R46" i="35" s="1"/>
  <c r="Q36" i="35"/>
  <c r="P35" i="35"/>
  <c r="R35" i="35" s="1"/>
  <c r="P12" i="35"/>
  <c r="P44" i="35"/>
  <c r="P25" i="35"/>
  <c r="R25" i="35" s="1"/>
  <c r="P48" i="35"/>
  <c r="R48" i="35" s="1"/>
  <c r="Q31" i="35"/>
  <c r="R31" i="35" s="1"/>
  <c r="P24" i="35"/>
  <c r="R24" i="35" s="1"/>
  <c r="Q13" i="35"/>
  <c r="Q44" i="35"/>
  <c r="P27" i="35"/>
  <c r="R27" i="35" s="1"/>
  <c r="P9" i="35"/>
  <c r="R9" i="35" s="1"/>
  <c r="P13" i="35"/>
  <c r="P34" i="35"/>
  <c r="R34" i="35" s="1"/>
  <c r="P36" i="35"/>
  <c r="Q43" i="35"/>
  <c r="R43" i="35" s="1"/>
  <c r="P54" i="35"/>
  <c r="R54" i="35" s="1"/>
  <c r="P2" i="35"/>
  <c r="P38" i="35"/>
  <c r="R38" i="35" s="1"/>
  <c r="R29" i="34"/>
  <c r="P41" i="34"/>
  <c r="R41" i="34" s="1"/>
  <c r="P2" i="34"/>
  <c r="R2" i="34" s="1"/>
  <c r="P16" i="34"/>
  <c r="P14" i="34"/>
  <c r="R14" i="34" s="1"/>
  <c r="Q30" i="34"/>
  <c r="P44" i="34"/>
  <c r="R44" i="34" s="1"/>
  <c r="P11" i="34"/>
  <c r="Q13" i="34"/>
  <c r="Q11" i="34"/>
  <c r="P30" i="34"/>
  <c r="P3" i="34"/>
  <c r="P21" i="34"/>
  <c r="P4" i="34"/>
  <c r="R4" i="34" s="1"/>
  <c r="Q3" i="34"/>
  <c r="Q5" i="34"/>
  <c r="Q21" i="34"/>
  <c r="P22" i="34"/>
  <c r="R22" i="34" s="1"/>
  <c r="P54" i="33"/>
  <c r="R54" i="33" s="1"/>
  <c r="P17" i="33"/>
  <c r="P9" i="33"/>
  <c r="R9" i="33" s="1"/>
  <c r="P37" i="33"/>
  <c r="R37" i="33" s="1"/>
  <c r="Q17" i="33"/>
  <c r="P53" i="33"/>
  <c r="R53" i="33" s="1"/>
  <c r="P58" i="33"/>
  <c r="R58" i="33" s="1"/>
  <c r="P32" i="33"/>
  <c r="R32" i="33" s="1"/>
  <c r="Q13" i="33"/>
  <c r="Q18" i="33"/>
  <c r="P31" i="33"/>
  <c r="P47" i="33"/>
  <c r="R47" i="33" s="1"/>
  <c r="P4" i="33"/>
  <c r="P49" i="33"/>
  <c r="R49" i="33" s="1"/>
  <c r="Q11" i="33"/>
  <c r="P18" i="33"/>
  <c r="Q4" i="33"/>
  <c r="Q7" i="33"/>
  <c r="Q36" i="33"/>
  <c r="P3" i="33"/>
  <c r="P19" i="33"/>
  <c r="P42" i="33"/>
  <c r="R42" i="33" s="1"/>
  <c r="P25" i="33"/>
  <c r="P13" i="33"/>
  <c r="P7" i="33"/>
  <c r="P14" i="33"/>
  <c r="P36" i="33"/>
  <c r="P11" i="33"/>
  <c r="P51" i="33"/>
  <c r="R51" i="33" s="1"/>
  <c r="P52" i="33"/>
  <c r="R52" i="33" s="1"/>
  <c r="P50" i="33"/>
  <c r="R50" i="33" s="1"/>
  <c r="Q3" i="33"/>
  <c r="P43" i="33"/>
  <c r="R43" i="33" s="1"/>
  <c r="Q32" i="28"/>
  <c r="Q28" i="28"/>
  <c r="Q47" i="28"/>
  <c r="Q51" i="28"/>
  <c r="Q50" i="30"/>
  <c r="Q16" i="28"/>
  <c r="Q53" i="28"/>
  <c r="Q49" i="30"/>
  <c r="Q17" i="28"/>
  <c r="H12" i="28"/>
  <c r="H39" i="28"/>
  <c r="H4" i="28"/>
  <c r="J4" i="28"/>
  <c r="J6" i="28"/>
  <c r="J46" i="28"/>
  <c r="I39" i="28"/>
  <c r="I26" i="28"/>
  <c r="T26" i="28" s="1"/>
  <c r="G35" i="28"/>
  <c r="U35" i="28" s="1"/>
  <c r="G21" i="28"/>
  <c r="U21" i="28" s="1"/>
  <c r="G46" i="28"/>
  <c r="G41" i="28"/>
  <c r="G44" i="28"/>
  <c r="G3" i="28"/>
  <c r="G11" i="28"/>
  <c r="U11" i="28" s="1"/>
  <c r="F54" i="28"/>
  <c r="T54" i="28" s="1"/>
  <c r="F19" i="28"/>
  <c r="T19" i="28" s="1"/>
  <c r="E27" i="28"/>
  <c r="D36" i="28"/>
  <c r="S36" i="28" s="1"/>
  <c r="D8" i="28"/>
  <c r="D44" i="28"/>
  <c r="S44" i="28" s="1"/>
  <c r="D43" i="28"/>
  <c r="S43" i="28" s="1"/>
  <c r="D9" i="28"/>
  <c r="S9" i="28" s="1"/>
  <c r="D10" i="28"/>
  <c r="S10" i="28" s="1"/>
  <c r="D4" i="28"/>
  <c r="S4" i="28" s="1"/>
  <c r="D24" i="28"/>
  <c r="S24" i="28" s="1"/>
  <c r="D54" i="28"/>
  <c r="S54" i="28" s="1"/>
  <c r="D33" i="28"/>
  <c r="S33" i="28" s="1"/>
  <c r="D45" i="28"/>
  <c r="S45" i="28" s="1"/>
  <c r="D6" i="28"/>
  <c r="S6" i="28" s="1"/>
  <c r="D41" i="28"/>
  <c r="D38" i="28"/>
  <c r="S38" i="28" s="1"/>
  <c r="P50" i="30"/>
  <c r="P49" i="30"/>
  <c r="P53" i="28"/>
  <c r="P16" i="28"/>
  <c r="P47" i="28"/>
  <c r="P28" i="28"/>
  <c r="P56" i="28"/>
  <c r="R56" i="28" s="1"/>
  <c r="P32" i="28"/>
  <c r="P51" i="28"/>
  <c r="R51" i="28" s="1"/>
  <c r="P17" i="28"/>
  <c r="K22" i="28"/>
  <c r="K39" i="28"/>
  <c r="K8" i="28"/>
  <c r="K13" i="28"/>
  <c r="S13" i="28" s="1"/>
  <c r="K46" i="28"/>
  <c r="K19" i="28"/>
  <c r="S19" i="28" s="1"/>
  <c r="K41" i="28"/>
  <c r="J44" i="28"/>
  <c r="J41" i="28"/>
  <c r="J22" i="28"/>
  <c r="J19" i="28"/>
  <c r="J45" i="28"/>
  <c r="U45" i="28" s="1"/>
  <c r="J12" i="28"/>
  <c r="J26" i="28"/>
  <c r="J9" i="28"/>
  <c r="J10" i="28"/>
  <c r="J2" i="28"/>
  <c r="I8" i="28"/>
  <c r="I4" i="28"/>
  <c r="T4" i="28" s="1"/>
  <c r="I2" i="28"/>
  <c r="I6" i="28"/>
  <c r="I44" i="28"/>
  <c r="T44" i="28" s="1"/>
  <c r="I9" i="28"/>
  <c r="I22" i="28"/>
  <c r="T22" i="28" s="1"/>
  <c r="H9" i="28"/>
  <c r="U9" i="28" s="1"/>
  <c r="H8" i="28"/>
  <c r="H6" i="28"/>
  <c r="H10" i="28"/>
  <c r="H22" i="28"/>
  <c r="U22" i="28" s="1"/>
  <c r="H44" i="28"/>
  <c r="H46" i="28"/>
  <c r="G33" i="28"/>
  <c r="U33" i="28" s="1"/>
  <c r="G15" i="28"/>
  <c r="G10" i="28"/>
  <c r="G54" i="28"/>
  <c r="U54" i="28" s="1"/>
  <c r="G39" i="28"/>
  <c r="U39" i="28" s="1"/>
  <c r="G26" i="28"/>
  <c r="U26" i="28" s="1"/>
  <c r="G8" i="28"/>
  <c r="G43" i="28"/>
  <c r="U43" i="28" s="1"/>
  <c r="G36" i="28"/>
  <c r="U36" i="28" s="1"/>
  <c r="G12" i="28"/>
  <c r="U12" i="28" s="1"/>
  <c r="G24" i="28"/>
  <c r="U24" i="28" s="1"/>
  <c r="G19" i="28"/>
  <c r="U19" i="28" s="1"/>
  <c r="G2" i="28"/>
  <c r="G6" i="28"/>
  <c r="G38" i="28"/>
  <c r="U38" i="28" s="1"/>
  <c r="F31" i="28"/>
  <c r="T31" i="28" s="1"/>
  <c r="F9" i="28"/>
  <c r="T9" i="28" s="1"/>
  <c r="F25" i="28"/>
  <c r="F35" i="28"/>
  <c r="T35" i="28" s="1"/>
  <c r="F36" i="28"/>
  <c r="T36" i="28" s="1"/>
  <c r="F5" i="28"/>
  <c r="F12" i="28"/>
  <c r="T12" i="28" s="1"/>
  <c r="F13" i="28"/>
  <c r="T13" i="28" s="1"/>
  <c r="F39" i="28"/>
  <c r="F50" i="28"/>
  <c r="T50" i="28" s="1"/>
  <c r="F46" i="28"/>
  <c r="T46" i="28" s="1"/>
  <c r="F8" i="28"/>
  <c r="T8" i="28" s="1"/>
  <c r="F2" i="28"/>
  <c r="F6" i="28"/>
  <c r="T6" i="28" s="1"/>
  <c r="F43" i="28"/>
  <c r="T43" i="28" s="1"/>
  <c r="F10" i="28"/>
  <c r="T10" i="28" s="1"/>
  <c r="P55" i="28"/>
  <c r="D50" i="28"/>
  <c r="S50" i="28" s="1"/>
  <c r="D26" i="28"/>
  <c r="S26" i="28" s="1"/>
  <c r="D46" i="28"/>
  <c r="S46" i="28" s="1"/>
  <c r="D12" i="28"/>
  <c r="S12" i="28" s="1"/>
  <c r="D21" i="28"/>
  <c r="S21" i="28" s="1"/>
  <c r="D22" i="28"/>
  <c r="D31" i="28"/>
  <c r="S31" i="28" s="1"/>
  <c r="D35" i="28"/>
  <c r="S35" i="28" s="1"/>
  <c r="D39" i="28"/>
  <c r="D11" i="28"/>
  <c r="S11" i="28" s="1"/>
  <c r="F27" i="28"/>
  <c r="H27" i="28"/>
  <c r="D27" i="28"/>
  <c r="G27" i="28"/>
  <c r="I27" i="28"/>
  <c r="J27" i="28"/>
  <c r="K27" i="28"/>
  <c r="Q12" i="30"/>
  <c r="Q20" i="30"/>
  <c r="Q24" i="30"/>
  <c r="Q47" i="30"/>
  <c r="Q18" i="30"/>
  <c r="Q38" i="30"/>
  <c r="Q8" i="30"/>
  <c r="Q26" i="30"/>
  <c r="Q21" i="28"/>
  <c r="Q65" i="30"/>
  <c r="Q36" i="28"/>
  <c r="Q34" i="30"/>
  <c r="Q18" i="28"/>
  <c r="Q56" i="30"/>
  <c r="Q21" i="30"/>
  <c r="Q25" i="30"/>
  <c r="Q45" i="28"/>
  <c r="Q43" i="28"/>
  <c r="Q29" i="28"/>
  <c r="Q3" i="28"/>
  <c r="Q20" i="28"/>
  <c r="P48" i="28"/>
  <c r="P29" i="28"/>
  <c r="P18" i="28"/>
  <c r="Q26" i="28"/>
  <c r="Q34" i="28"/>
  <c r="P14" i="28"/>
  <c r="Q14" i="28"/>
  <c r="P34" i="28"/>
  <c r="Q23" i="28"/>
  <c r="P7" i="28"/>
  <c r="Q48" i="28"/>
  <c r="P20" i="28"/>
  <c r="P23" i="28"/>
  <c r="Q7" i="28"/>
  <c r="Q31" i="28"/>
  <c r="Q46" i="28"/>
  <c r="Q61" i="30"/>
  <c r="P9" i="30"/>
  <c r="Q9" i="30"/>
  <c r="Q30" i="30"/>
  <c r="P21" i="30"/>
  <c r="Q36" i="30"/>
  <c r="Q14" i="30"/>
  <c r="Q63" i="30"/>
  <c r="Q46" i="30"/>
  <c r="Q32" i="30"/>
  <c r="Q37" i="30"/>
  <c r="Q54" i="28"/>
  <c r="Q12" i="28"/>
  <c r="Q52" i="30"/>
  <c r="Q60" i="30"/>
  <c r="Q48" i="30"/>
  <c r="Q31" i="30"/>
  <c r="Q58" i="30"/>
  <c r="Q19" i="30"/>
  <c r="P8" i="30"/>
  <c r="P58" i="30"/>
  <c r="Q51" i="30"/>
  <c r="Q27" i="30"/>
  <c r="P54" i="30"/>
  <c r="Q29" i="30"/>
  <c r="P25" i="30"/>
  <c r="Q41" i="30"/>
  <c r="P23" i="30"/>
  <c r="Q59" i="30"/>
  <c r="P26" i="30"/>
  <c r="P62" i="30"/>
  <c r="Q62" i="30"/>
  <c r="Q28" i="30"/>
  <c r="P59" i="30"/>
  <c r="P61" i="30"/>
  <c r="Q54" i="30"/>
  <c r="Q64" i="30"/>
  <c r="Q53" i="30"/>
  <c r="Q55" i="30"/>
  <c r="Q57" i="30"/>
  <c r="P46" i="30"/>
  <c r="P52" i="30"/>
  <c r="P64" i="30"/>
  <c r="P29" i="30"/>
  <c r="P30" i="30"/>
  <c r="P60" i="30"/>
  <c r="P56" i="30"/>
  <c r="P57" i="30"/>
  <c r="P51" i="30"/>
  <c r="P27" i="30"/>
  <c r="P24" i="30"/>
  <c r="P22" i="30"/>
  <c r="P65" i="30"/>
  <c r="P48" i="30"/>
  <c r="P31" i="30"/>
  <c r="P39" i="30"/>
  <c r="P20" i="30"/>
  <c r="P36" i="30"/>
  <c r="Q7" i="30"/>
  <c r="P32" i="30"/>
  <c r="P63" i="30"/>
  <c r="P28" i="30"/>
  <c r="Q22" i="30"/>
  <c r="P53" i="30"/>
  <c r="P55" i="30"/>
  <c r="Q22" i="28"/>
  <c r="Q10" i="28"/>
  <c r="Q35" i="30"/>
  <c r="Q8" i="28"/>
  <c r="Q24" i="28"/>
  <c r="Q30" i="28"/>
  <c r="Q2" i="28"/>
  <c r="Q41" i="28"/>
  <c r="Q52" i="28"/>
  <c r="Q6" i="28"/>
  <c r="P5" i="31"/>
  <c r="O7" i="31"/>
  <c r="P8" i="31"/>
  <c r="P2" i="31"/>
  <c r="O8" i="31"/>
  <c r="O2" i="31"/>
  <c r="P7" i="31"/>
  <c r="P41" i="30"/>
  <c r="Q13" i="30"/>
  <c r="P11" i="30"/>
  <c r="Q6" i="30"/>
  <c r="Q11" i="30"/>
  <c r="P14" i="30"/>
  <c r="P40" i="30"/>
  <c r="P12" i="30"/>
  <c r="Q17" i="30"/>
  <c r="P7" i="30"/>
  <c r="P19" i="30"/>
  <c r="Q23" i="30"/>
  <c r="P35" i="30"/>
  <c r="P37" i="30"/>
  <c r="O3" i="31"/>
  <c r="O4" i="31"/>
  <c r="Q4" i="31" s="1"/>
  <c r="P9" i="31"/>
  <c r="O9" i="31"/>
  <c r="O5" i="31"/>
  <c r="P3" i="31"/>
  <c r="P13" i="30"/>
  <c r="Q10" i="30"/>
  <c r="Q40" i="30"/>
  <c r="P47" i="30"/>
  <c r="P18" i="30"/>
  <c r="P38" i="30"/>
  <c r="P34" i="30"/>
  <c r="Q39" i="30"/>
  <c r="P15" i="30"/>
  <c r="P10" i="30"/>
  <c r="P16" i="30"/>
  <c r="Q15" i="30"/>
  <c r="Q16" i="30"/>
  <c r="Q33" i="30"/>
  <c r="P6" i="30"/>
  <c r="P17" i="30"/>
  <c r="P33" i="30"/>
  <c r="Q4" i="28"/>
  <c r="Q13" i="28"/>
  <c r="Q27" i="28"/>
  <c r="P52" i="28"/>
  <c r="Q42" i="28"/>
  <c r="P40" i="28"/>
  <c r="Q9" i="28"/>
  <c r="Q39" i="28"/>
  <c r="P37" i="28"/>
  <c r="P42" i="28"/>
  <c r="P49" i="28"/>
  <c r="Q33" i="28"/>
  <c r="Q40" i="28"/>
  <c r="Q37" i="28"/>
  <c r="Q38" i="28"/>
  <c r="Q11" i="28"/>
  <c r="Q35" i="28"/>
  <c r="Q49" i="28"/>
  <c r="P30" i="28"/>
  <c r="Q44" i="28"/>
  <c r="Q25" i="28"/>
  <c r="Q50" i="28"/>
  <c r="Q19" i="28"/>
  <c r="Q15" i="28"/>
  <c r="Q5" i="28"/>
  <c r="Q55" i="28"/>
  <c r="R19" i="37" l="1"/>
  <c r="R13" i="33"/>
  <c r="U44" i="28"/>
  <c r="R24" i="33"/>
  <c r="R30" i="33"/>
  <c r="R3" i="35"/>
  <c r="R16" i="37"/>
  <c r="R30" i="37"/>
  <c r="R43" i="37"/>
  <c r="R11" i="37"/>
  <c r="R38" i="37"/>
  <c r="R18" i="37"/>
  <c r="R11" i="39"/>
  <c r="R31" i="39"/>
  <c r="R39" i="37"/>
  <c r="R14" i="35"/>
  <c r="R25" i="33"/>
  <c r="R13" i="35"/>
  <c r="R50" i="37"/>
  <c r="R36" i="35"/>
  <c r="R6" i="33"/>
  <c r="R19" i="34"/>
  <c r="R13" i="38"/>
  <c r="R8" i="39"/>
  <c r="R25" i="39"/>
  <c r="R28" i="39"/>
  <c r="R41" i="39"/>
  <c r="R37" i="39"/>
  <c r="R55" i="39"/>
  <c r="R36" i="33"/>
  <c r="R4" i="37"/>
  <c r="R35" i="33"/>
  <c r="R8" i="35"/>
  <c r="R44" i="35"/>
  <c r="R33" i="35"/>
  <c r="R52" i="37"/>
  <c r="R6" i="39"/>
  <c r="R21" i="37"/>
  <c r="R32" i="39"/>
  <c r="R31" i="37"/>
  <c r="R38" i="33"/>
  <c r="R5" i="33"/>
  <c r="R29" i="33"/>
  <c r="R21" i="33"/>
  <c r="R46" i="39"/>
  <c r="R45" i="38"/>
  <c r="R47" i="39"/>
  <c r="R17" i="39"/>
  <c r="R28" i="37"/>
  <c r="R14" i="33"/>
  <c r="R31" i="33"/>
  <c r="R7" i="37"/>
  <c r="R15" i="33"/>
  <c r="R48" i="38"/>
  <c r="R7" i="38"/>
  <c r="R20" i="37"/>
  <c r="R35" i="37"/>
  <c r="R44" i="38"/>
  <c r="R35" i="38"/>
  <c r="R45" i="39"/>
  <c r="R26" i="33"/>
  <c r="R4" i="39"/>
  <c r="R48" i="39"/>
  <c r="R30" i="39"/>
  <c r="R20" i="39"/>
  <c r="R7" i="39"/>
  <c r="R22" i="39"/>
  <c r="R52" i="39"/>
  <c r="R18" i="39"/>
  <c r="R50" i="39"/>
  <c r="R36" i="39"/>
  <c r="R38" i="39"/>
  <c r="R9" i="39"/>
  <c r="R24" i="39"/>
  <c r="U4" i="28"/>
  <c r="U2" i="28"/>
  <c r="T27" i="28"/>
  <c r="U10" i="28"/>
  <c r="P3" i="28"/>
  <c r="U3" i="28"/>
  <c r="P5" i="28"/>
  <c r="R5" i="28" s="1"/>
  <c r="T5" i="28"/>
  <c r="S8" i="28"/>
  <c r="U27" i="28"/>
  <c r="U41" i="28"/>
  <c r="T2" i="28"/>
  <c r="P25" i="28"/>
  <c r="T25" i="28"/>
  <c r="T39" i="28"/>
  <c r="U46" i="28"/>
  <c r="U8" i="28"/>
  <c r="P15" i="28"/>
  <c r="U15" i="28"/>
  <c r="S22" i="28"/>
  <c r="U6" i="28"/>
  <c r="R33" i="39"/>
  <c r="R19" i="39"/>
  <c r="R39" i="38"/>
  <c r="R27" i="38"/>
  <c r="R8" i="38"/>
  <c r="R4" i="38"/>
  <c r="R21" i="38"/>
  <c r="R40" i="38"/>
  <c r="R22" i="38"/>
  <c r="S39" i="28"/>
  <c r="S27" i="28"/>
  <c r="S41" i="28"/>
  <c r="P11" i="28"/>
  <c r="R11" i="28" s="1"/>
  <c r="R2" i="33"/>
  <c r="R20" i="33"/>
  <c r="R19" i="33"/>
  <c r="R16" i="34"/>
  <c r="R26" i="34"/>
  <c r="R8" i="34"/>
  <c r="R13" i="36"/>
  <c r="R2" i="36"/>
  <c r="R38" i="36"/>
  <c r="R26" i="36"/>
  <c r="R21" i="36"/>
  <c r="R36" i="36"/>
  <c r="R9" i="36"/>
  <c r="R49" i="37"/>
  <c r="R48" i="37"/>
  <c r="R3" i="33"/>
  <c r="R27" i="33"/>
  <c r="R7" i="36"/>
  <c r="R47" i="36"/>
  <c r="R34" i="36"/>
  <c r="R25" i="36"/>
  <c r="R3" i="36"/>
  <c r="R42" i="36"/>
  <c r="R22" i="36"/>
  <c r="R33" i="36"/>
  <c r="R11" i="36"/>
  <c r="R16" i="36"/>
  <c r="R5" i="36"/>
  <c r="R19" i="36"/>
  <c r="R35" i="36"/>
  <c r="R39" i="36"/>
  <c r="R28" i="36"/>
  <c r="R12" i="36"/>
  <c r="R45" i="36"/>
  <c r="R20" i="36"/>
  <c r="R32" i="36"/>
  <c r="R46" i="36"/>
  <c r="R40" i="36"/>
  <c r="R49" i="36"/>
  <c r="R18" i="36"/>
  <c r="R8" i="36"/>
  <c r="R17" i="36"/>
  <c r="R14" i="36"/>
  <c r="R22" i="33"/>
  <c r="R4" i="33"/>
  <c r="R5" i="34"/>
  <c r="R13" i="34"/>
  <c r="R18" i="34"/>
  <c r="R30" i="34"/>
  <c r="R2" i="35"/>
  <c r="R5" i="35"/>
  <c r="R14" i="37"/>
  <c r="R26" i="37"/>
  <c r="R47" i="37"/>
  <c r="R27" i="36"/>
  <c r="R31" i="36"/>
  <c r="R37" i="36"/>
  <c r="R43" i="36"/>
  <c r="R24" i="36"/>
  <c r="R44" i="36"/>
  <c r="R4" i="36"/>
  <c r="R41" i="36"/>
  <c r="R30" i="36"/>
  <c r="R48" i="36"/>
  <c r="R15" i="36"/>
  <c r="R10" i="36"/>
  <c r="R23" i="36"/>
  <c r="R12" i="35"/>
  <c r="R11" i="34"/>
  <c r="R21" i="34"/>
  <c r="R3" i="34"/>
  <c r="R11" i="33"/>
  <c r="R7" i="33"/>
  <c r="R17" i="33"/>
  <c r="R18" i="33"/>
  <c r="R49" i="30"/>
  <c r="R32" i="28"/>
  <c r="R28" i="28"/>
  <c r="R47" i="28"/>
  <c r="R50" i="30"/>
  <c r="R17" i="28"/>
  <c r="R16" i="28"/>
  <c r="R53" i="28"/>
  <c r="P4" i="28"/>
  <c r="R4" i="28" s="1"/>
  <c r="P31" i="28"/>
  <c r="R31" i="28" s="1"/>
  <c r="P45" i="28"/>
  <c r="R45" i="28" s="1"/>
  <c r="P35" i="28"/>
  <c r="R35" i="28" s="1"/>
  <c r="P38" i="28"/>
  <c r="R38" i="28" s="1"/>
  <c r="R12" i="30"/>
  <c r="P54" i="28"/>
  <c r="R54" i="28" s="1"/>
  <c r="P13" i="28"/>
  <c r="R13" i="28" s="1"/>
  <c r="P24" i="28"/>
  <c r="R24" i="28" s="1"/>
  <c r="P36" i="28"/>
  <c r="R36" i="28" s="1"/>
  <c r="P12" i="28"/>
  <c r="R12" i="28" s="1"/>
  <c r="P50" i="28"/>
  <c r="R50" i="28" s="1"/>
  <c r="P43" i="28"/>
  <c r="R43" i="28" s="1"/>
  <c r="P33" i="28"/>
  <c r="R33" i="28" s="1"/>
  <c r="P46" i="28"/>
  <c r="R46" i="28" s="1"/>
  <c r="P19" i="28"/>
  <c r="R19" i="28" s="1"/>
  <c r="P41" i="28"/>
  <c r="R41" i="28" s="1"/>
  <c r="P2" i="28"/>
  <c r="R2" i="28" s="1"/>
  <c r="P44" i="28"/>
  <c r="R44" i="28" s="1"/>
  <c r="P6" i="28"/>
  <c r="R6" i="28" s="1"/>
  <c r="P22" i="28"/>
  <c r="R22" i="28" s="1"/>
  <c r="P8" i="28"/>
  <c r="R8" i="28" s="1"/>
  <c r="P26" i="28"/>
  <c r="R26" i="28" s="1"/>
  <c r="P39" i="28"/>
  <c r="R39" i="28" s="1"/>
  <c r="P9" i="28"/>
  <c r="R9" i="28" s="1"/>
  <c r="P10" i="28"/>
  <c r="R10" i="28" s="1"/>
  <c r="P21" i="28"/>
  <c r="R21" i="28" s="1"/>
  <c r="P27" i="28"/>
  <c r="R27" i="28" s="1"/>
  <c r="R20" i="30"/>
  <c r="R24" i="30"/>
  <c r="R18" i="30"/>
  <c r="R47" i="30"/>
  <c r="R38" i="30"/>
  <c r="R26" i="30"/>
  <c r="R8" i="30"/>
  <c r="R18" i="28"/>
  <c r="R34" i="30"/>
  <c r="R65" i="30"/>
  <c r="R21" i="30"/>
  <c r="R25" i="30"/>
  <c r="R3" i="28"/>
  <c r="R56" i="30"/>
  <c r="R61" i="30"/>
  <c r="R20" i="28"/>
  <c r="R34" i="28"/>
  <c r="R29" i="28"/>
  <c r="R7" i="28"/>
  <c r="R48" i="28"/>
  <c r="R14" i="28"/>
  <c r="R23" i="28"/>
  <c r="R37" i="30"/>
  <c r="R9" i="30"/>
  <c r="R7" i="30"/>
  <c r="R30" i="30"/>
  <c r="R62" i="30"/>
  <c r="R19" i="30"/>
  <c r="R14" i="30"/>
  <c r="R36" i="30"/>
  <c r="R64" i="30"/>
  <c r="R63" i="30"/>
  <c r="R48" i="30"/>
  <c r="R52" i="30"/>
  <c r="R60" i="30"/>
  <c r="R46" i="30"/>
  <c r="R58" i="30"/>
  <c r="R27" i="30"/>
  <c r="R32" i="30"/>
  <c r="R51" i="30"/>
  <c r="R41" i="30"/>
  <c r="R31" i="30"/>
  <c r="R23" i="30"/>
  <c r="Q7" i="31"/>
  <c r="R40" i="30"/>
  <c r="R28" i="30"/>
  <c r="R54" i="30"/>
  <c r="R59" i="30"/>
  <c r="R29" i="30"/>
  <c r="R53" i="30"/>
  <c r="R55" i="30"/>
  <c r="R57" i="30"/>
  <c r="R22" i="30"/>
  <c r="R39" i="30"/>
  <c r="R35" i="30"/>
  <c r="R52" i="28"/>
  <c r="Q5" i="31"/>
  <c r="R15" i="30"/>
  <c r="Q9" i="31"/>
  <c r="Q2" i="31"/>
  <c r="R13" i="30"/>
  <c r="Q8" i="31"/>
  <c r="R11" i="30"/>
  <c r="R17" i="30"/>
  <c r="R30" i="28"/>
  <c r="R55" i="28"/>
  <c r="R49" i="28"/>
  <c r="R6" i="30"/>
  <c r="R10" i="30"/>
  <c r="Q3" i="31"/>
  <c r="R16" i="30"/>
  <c r="R33" i="30"/>
  <c r="R42" i="28"/>
  <c r="R37" i="28"/>
  <c r="R40" i="28"/>
  <c r="R15" i="28"/>
  <c r="R25" i="28"/>
  <c r="S35" i="30" l="1"/>
  <c r="S9" i="30"/>
  <c r="S6" i="30"/>
  <c r="S39" i="30"/>
  <c r="S32" i="30"/>
  <c r="S13" i="30"/>
  <c r="S21" i="30"/>
  <c r="S28" i="30"/>
  <c r="S17" i="30"/>
  <c r="S24" i="30"/>
</calcChain>
</file>

<file path=xl/sharedStrings.xml><?xml version="1.0" encoding="utf-8"?>
<sst xmlns="http://schemas.openxmlformats.org/spreadsheetml/2006/main" count="750" uniqueCount="286">
  <si>
    <t>Class</t>
  </si>
  <si>
    <t>Placings</t>
  </si>
  <si>
    <t>Placing</t>
  </si>
  <si>
    <t xml:space="preserve">class 1 </t>
  </si>
  <si>
    <t>class 2</t>
  </si>
  <si>
    <t>class 3</t>
  </si>
  <si>
    <t>class 4</t>
  </si>
  <si>
    <t>class 5</t>
  </si>
  <si>
    <t>class 6</t>
  </si>
  <si>
    <t xml:space="preserve">class 7 </t>
  </si>
  <si>
    <t xml:space="preserve">class 8 </t>
  </si>
  <si>
    <t>Contestant ID</t>
  </si>
  <si>
    <t>Name</t>
  </si>
  <si>
    <t>Score</t>
  </si>
  <si>
    <t>Cuts</t>
  </si>
  <si>
    <t>ID</t>
  </si>
  <si>
    <t>Team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</si>
  <si>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</si>
  <si>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</si>
  <si>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</si>
  <si>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</si>
  <si>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</si>
  <si>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</si>
  <si>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</si>
  <si>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</si>
  <si>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Total</t>
  </si>
  <si>
    <t>Reasons - Team</t>
  </si>
  <si>
    <t>Placings Team</t>
  </si>
  <si>
    <t>Reasons - Ind</t>
  </si>
  <si>
    <t>Placings - Ind</t>
  </si>
  <si>
    <t>Overall - Ind</t>
  </si>
  <si>
    <t>Reasons - Team Total</t>
  </si>
  <si>
    <t>Placings Team Total</t>
  </si>
  <si>
    <t>Team Total</t>
  </si>
  <si>
    <t>Overall Team</t>
  </si>
  <si>
    <t>Allegan County Jr.</t>
  </si>
  <si>
    <t>Clinton County 4-H Jr. White</t>
  </si>
  <si>
    <t>Ingham County Jr. #1</t>
  </si>
  <si>
    <t>Ingham County Jr. Evaluators</t>
  </si>
  <si>
    <t>Tuscola County Junior Livestock Judging Team</t>
  </si>
  <si>
    <t>Tuscola 4-H Juniors</t>
  </si>
  <si>
    <t>Branch Co. #1</t>
  </si>
  <si>
    <t>Branch Co. #2</t>
  </si>
  <si>
    <t>Ionia</t>
  </si>
  <si>
    <t>saranac livestock</t>
  </si>
  <si>
    <t>Allegan County Sr.</t>
  </si>
  <si>
    <t>Allegan County 4H</t>
  </si>
  <si>
    <t>Branch County Sr. Team #1</t>
  </si>
  <si>
    <t>Branch County Sr. Team #2</t>
  </si>
  <si>
    <t>Clinton County 4-H Sr. Green</t>
  </si>
  <si>
    <t>Clinton County 4-H Sr. White</t>
  </si>
  <si>
    <t>Muskegon Sr.</t>
  </si>
  <si>
    <t>Ottawa 4-H #1</t>
  </si>
  <si>
    <t>Ottawa 4-H #2</t>
  </si>
  <si>
    <t>Ottawa 4-H #3</t>
  </si>
  <si>
    <t>Shiawassee County OHS #1</t>
  </si>
  <si>
    <t>Shiawassee County OHS #2</t>
  </si>
  <si>
    <t>Tuscola</t>
  </si>
  <si>
    <t>Cass</t>
  </si>
  <si>
    <t>Lapeer FFA</t>
  </si>
  <si>
    <t>Byron FFA Jr. High</t>
  </si>
  <si>
    <t>Coopersville FFA Jr. High</t>
  </si>
  <si>
    <t>Chesaning</t>
  </si>
  <si>
    <t>Mason FFA</t>
  </si>
  <si>
    <t>Mason FFA Chapter but competing in this as an individual</t>
  </si>
  <si>
    <t>Hopkins</t>
  </si>
  <si>
    <t>Breckenridge FFA</t>
  </si>
  <si>
    <t>Careerline FFA</t>
  </si>
  <si>
    <t>Chesaning FFA</t>
  </si>
  <si>
    <t>Coopersville FFA #1</t>
  </si>
  <si>
    <t>Coopersville FFA #2</t>
  </si>
  <si>
    <t>Coopersville FFA #3</t>
  </si>
  <si>
    <t>Ionia FFA</t>
  </si>
  <si>
    <t>Marshall FFA</t>
  </si>
  <si>
    <t>Owosso FFA</t>
  </si>
  <si>
    <t>Owosso FFA (Individual)</t>
  </si>
  <si>
    <t>New Lothrop FFA</t>
  </si>
  <si>
    <t>Ravenna FFA</t>
  </si>
  <si>
    <t>Tuscola Technology Center FFA</t>
  </si>
  <si>
    <t>Tuscola technology center FFA Chapter</t>
  </si>
  <si>
    <t>Newaygo County CTC</t>
  </si>
  <si>
    <t>Saranac</t>
  </si>
  <si>
    <t>Calhoun</t>
  </si>
  <si>
    <t>Miley Merica</t>
  </si>
  <si>
    <t>Kylynne Merica</t>
  </si>
  <si>
    <t>Ashlyn Verhelle</t>
  </si>
  <si>
    <t>Sawyer Maurer</t>
  </si>
  <si>
    <t>Aubrey Smith</t>
  </si>
  <si>
    <t>Emmie Smith</t>
  </si>
  <si>
    <t>Courtney Bounds</t>
  </si>
  <si>
    <t>Allie Cashen</t>
  </si>
  <si>
    <t>Meadow Evans</t>
  </si>
  <si>
    <t>Landon Marvel</t>
  </si>
  <si>
    <t>Reagan Sheridan</t>
  </si>
  <si>
    <t>Austin Rogers</t>
  </si>
  <si>
    <t>Gillian Byers</t>
  </si>
  <si>
    <t>Morgan Rogers</t>
  </si>
  <si>
    <t>Kinley Sheridan</t>
  </si>
  <si>
    <t>Madyson Rogers</t>
  </si>
  <si>
    <t>Davis Hill</t>
  </si>
  <si>
    <t>Emersyn Sheridan</t>
  </si>
  <si>
    <t>Jenisyn DeLong</t>
  </si>
  <si>
    <t>Breslyn DeLong</t>
  </si>
  <si>
    <t>Elyse Hecht</t>
  </si>
  <si>
    <t>Ava Callahan</t>
  </si>
  <si>
    <t>Piper Schultz</t>
  </si>
  <si>
    <t>Helene van Rijn</t>
  </si>
  <si>
    <t>Violet Glaspie</t>
  </si>
  <si>
    <t>Andi Dillon</t>
  </si>
  <si>
    <t>Carson Haylett</t>
  </si>
  <si>
    <t>Garrett Haylett</t>
  </si>
  <si>
    <t>McKenna Vainner</t>
  </si>
  <si>
    <t>Harper Herman</t>
  </si>
  <si>
    <t>Brenden Preston</t>
  </si>
  <si>
    <t>Madison Brant</t>
  </si>
  <si>
    <t>Brayden Cesal</t>
  </si>
  <si>
    <t>Kace Kruger</t>
  </si>
  <si>
    <t>Anna Dahms</t>
  </si>
  <si>
    <t>Reece Kruger</t>
  </si>
  <si>
    <t>James Sheridan</t>
  </si>
  <si>
    <t>Karleigh Stamp</t>
  </si>
  <si>
    <t>mylee reed</t>
  </si>
  <si>
    <t>Brock Stamp</t>
  </si>
  <si>
    <t>Lucy Surre</t>
  </si>
  <si>
    <t>Anaya Wilson</t>
  </si>
  <si>
    <t>Alivia Elliott</t>
  </si>
  <si>
    <t>Wesley Garrison</t>
  </si>
  <si>
    <t>Londyn Rolen</t>
  </si>
  <si>
    <t>Colby Tucker</t>
  </si>
  <si>
    <t>Lena Germain</t>
  </si>
  <si>
    <t>Breanne Reif</t>
  </si>
  <si>
    <t>Alivia Blonde</t>
  </si>
  <si>
    <t>Alexa Graham</t>
  </si>
  <si>
    <t>Caleb Souva</t>
  </si>
  <si>
    <t>Jack Thielen</t>
  </si>
  <si>
    <t>Sydney Fowler</t>
  </si>
  <si>
    <t>Brody Haylett</t>
  </si>
  <si>
    <t>Willow Evans</t>
  </si>
  <si>
    <t>Cassidy Harris</t>
  </si>
  <si>
    <t>Jordyn Chant</t>
  </si>
  <si>
    <t>Cassidy Cashen</t>
  </si>
  <si>
    <t>Olivia Black</t>
  </si>
  <si>
    <t>Natalie Bounds</t>
  </si>
  <si>
    <t>Adrienne Doyle</t>
  </si>
  <si>
    <t>Amelia Barnum</t>
  </si>
  <si>
    <t>William Barnum</t>
  </si>
  <si>
    <t>Sophia Barnum</t>
  </si>
  <si>
    <t>Ellie Byers</t>
  </si>
  <si>
    <t>Wesley Rogers</t>
  </si>
  <si>
    <t>Owen Sheridan</t>
  </si>
  <si>
    <t>Julie Becker</t>
  </si>
  <si>
    <t>Megan Goward</t>
  </si>
  <si>
    <t>Kayla Goward</t>
  </si>
  <si>
    <t>Isolde Deal</t>
  </si>
  <si>
    <t>Alaina Russell</t>
  </si>
  <si>
    <t>Madelyn Ruster</t>
  </si>
  <si>
    <t>Gabrielle Nelson</t>
  </si>
  <si>
    <t>Gracie Triick</t>
  </si>
  <si>
    <t>evelyn barnum</t>
  </si>
  <si>
    <t>Ava Maycroft</t>
  </si>
  <si>
    <t>Lauren North</t>
  </si>
  <si>
    <t>Taylor Huston</t>
  </si>
  <si>
    <t>Johnathan Nyenhuis</t>
  </si>
  <si>
    <t>Kadence Schneider</t>
  </si>
  <si>
    <t>Olivia Birchmeier</t>
  </si>
  <si>
    <t>Madison Bradley</t>
  </si>
  <si>
    <t>Ashley Squires</t>
  </si>
  <si>
    <t>Evelyn Harrand</t>
  </si>
  <si>
    <t>Gracie Meyer</t>
  </si>
  <si>
    <t>Barett Yoho</t>
  </si>
  <si>
    <t>Addison Dahms</t>
  </si>
  <si>
    <t>Chloe Simpson</t>
  </si>
  <si>
    <t>Mckenna Bussell</t>
  </si>
  <si>
    <t>Bryant Janetzki</t>
  </si>
  <si>
    <t>Nowell van Rijn</t>
  </si>
  <si>
    <t>Jackson Whitmyer</t>
  </si>
  <si>
    <t>Elizabeth Hartmann</t>
  </si>
  <si>
    <t>Shawna Eisenga</t>
  </si>
  <si>
    <t>Carson Garrison</t>
  </si>
  <si>
    <t>Paige Thompson</t>
  </si>
  <si>
    <t>Sierra Flannery</t>
  </si>
  <si>
    <t>Daisy Quimby</t>
  </si>
  <si>
    <t>Jess Ward</t>
  </si>
  <si>
    <t>Harper Wilcox</t>
  </si>
  <si>
    <t>Emma Finkler</t>
  </si>
  <si>
    <t>Colton Maycroft</t>
  </si>
  <si>
    <t>Viktor Robertson-Wicks</t>
  </si>
  <si>
    <t>Haley Ruster</t>
  </si>
  <si>
    <t>Brooklyn Mallory</t>
  </si>
  <si>
    <t>Lilly Tomac</t>
  </si>
  <si>
    <t>Megyn Schout</t>
  </si>
  <si>
    <t>lucas cronkright</t>
  </si>
  <si>
    <t>Claire Helder</t>
  </si>
  <si>
    <t>Shyanne Sutter</t>
  </si>
  <si>
    <t>Sterling Tomac</t>
  </si>
  <si>
    <t>Isabella Valley</t>
  </si>
  <si>
    <t>Kate Wirostek</t>
  </si>
  <si>
    <t>Jessica Peters</t>
  </si>
  <si>
    <t>Liliana Rosillo</t>
  </si>
  <si>
    <t>Lily Makedonsky</t>
  </si>
  <si>
    <t>Ellory Albrecht</t>
  </si>
  <si>
    <t>Hailey Day</t>
  </si>
  <si>
    <t>Kenzie Heath</t>
  </si>
  <si>
    <t>Katie Doneth</t>
  </si>
  <si>
    <t>Caitlyn Woll</t>
  </si>
  <si>
    <t>Gabrielle Dohm</t>
  </si>
  <si>
    <t>Eve Schultz</t>
  </si>
  <si>
    <t>Zoe Van Rijn</t>
  </si>
  <si>
    <t>Nowell VanRijn</t>
  </si>
  <si>
    <t>Hannah Wasik</t>
  </si>
  <si>
    <t>Shylea Berens</t>
  </si>
  <si>
    <t>Kathryn Guikema</t>
  </si>
  <si>
    <t>Marley Albrecht</t>
  </si>
  <si>
    <t>Mallory Albrecht</t>
  </si>
  <si>
    <t>Addison Elliott</t>
  </si>
  <si>
    <t>Tyler Elliott</t>
  </si>
  <si>
    <t>Erin Judge</t>
  </si>
  <si>
    <t>Kole Kruger</t>
  </si>
  <si>
    <t>maycee reed</t>
  </si>
  <si>
    <t>Piper Somerville</t>
  </si>
  <si>
    <t>BRIANNA STOCKWELL</t>
  </si>
  <si>
    <t>Questions ALL</t>
  </si>
  <si>
    <t>Reasons 1</t>
  </si>
  <si>
    <t>Reasons 2</t>
  </si>
  <si>
    <t>Reasons 3</t>
  </si>
  <si>
    <t>Q/R 1</t>
  </si>
  <si>
    <t>Q/R 2</t>
  </si>
  <si>
    <t>Q/R 3</t>
  </si>
  <si>
    <t>Placings Score</t>
  </si>
  <si>
    <t>Questions/Reasons Score</t>
  </si>
  <si>
    <t>Ingham County 1</t>
  </si>
  <si>
    <t>Ingham County 2</t>
  </si>
  <si>
    <t>Beef Score</t>
  </si>
  <si>
    <t>Swine Score</t>
  </si>
  <si>
    <t>Sheep/Goat Score</t>
  </si>
  <si>
    <t>Haylie Mayer</t>
  </si>
  <si>
    <t>Ithaca FFA</t>
  </si>
  <si>
    <t>Emalee Woodard</t>
  </si>
  <si>
    <t>Ivy Davenport</t>
  </si>
  <si>
    <t>Ellie Starr</t>
  </si>
  <si>
    <t>Ben Munro</t>
  </si>
  <si>
    <t>Alivia Wolfe</t>
  </si>
  <si>
    <t>Viola Donovan</t>
  </si>
  <si>
    <t>Riley Skinner</t>
  </si>
  <si>
    <t>Samantha Taylor</t>
  </si>
  <si>
    <t>Bianca Bailey</t>
  </si>
  <si>
    <t>Ithaca FFA 8th Grade</t>
  </si>
  <si>
    <t>Ithaca FFA 7th Grade</t>
  </si>
  <si>
    <t>Jadyn Herzog</t>
  </si>
  <si>
    <t>Aaron Ernst</t>
  </si>
  <si>
    <t>Adam Starr</t>
  </si>
  <si>
    <t>Clinton County 4-H Jr. individual</t>
  </si>
  <si>
    <t>Lapeer County FFA</t>
  </si>
  <si>
    <t>Gratiot County 4-H Jr. 1</t>
  </si>
  <si>
    <t>Gratiot County 4-H Jr. 2</t>
  </si>
  <si>
    <t>Gratiot County 4-H Jr. 3</t>
  </si>
  <si>
    <t>Chase Johnson</t>
  </si>
  <si>
    <t>Tuscola County 4-H Sr.</t>
  </si>
  <si>
    <t>BACC FFA</t>
  </si>
  <si>
    <t>Gratiot County 4-H Sr. 2</t>
  </si>
  <si>
    <t>Gratiot Co. 4-H Sr. 1</t>
  </si>
  <si>
    <t>Bryce Wood</t>
  </si>
  <si>
    <t>Evan Wood</t>
  </si>
  <si>
    <t>Molly Lake</t>
  </si>
  <si>
    <t>Aiden Jorea</t>
  </si>
  <si>
    <t>Sam Taylor</t>
  </si>
  <si>
    <t>Elianah Slavik</t>
  </si>
  <si>
    <t>Moriah Slavik</t>
  </si>
  <si>
    <t>Kylee Krenz</t>
  </si>
  <si>
    <t>Kora Krenz</t>
  </si>
  <si>
    <t>Maggie Allen</t>
  </si>
  <si>
    <t>Aubrey Reisterer</t>
  </si>
  <si>
    <t>Ingham Co. Evaluators</t>
  </si>
  <si>
    <t>Branch Co. Jr. 1</t>
  </si>
  <si>
    <t>Gratiot Co. Jr. 1</t>
  </si>
  <si>
    <t>Allegan County</t>
  </si>
  <si>
    <t>Branch County 1</t>
  </si>
  <si>
    <t>Clinton County</t>
  </si>
  <si>
    <t>Mason FFA 1</t>
  </si>
  <si>
    <t>Mason FFA 2</t>
  </si>
  <si>
    <t>Ovid Elsie FFA (individual)</t>
  </si>
  <si>
    <t>Rank</t>
  </si>
  <si>
    <t>Lenawee Tech Center</t>
  </si>
  <si>
    <t>State Winner - Gold</t>
  </si>
  <si>
    <t>Alternate State Winner - Gold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</si>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</sst>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6"/>
      <color rgb="FF73749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0" borderId="0" xfId="0" applyFont="1" applyAlignment="1">
      <alignment horizontal="right" wrapText="1"/>
    </xf>
    <xf numFmtId="0" fontId="0" fillId="3" borderId="0" xfId="0" applyFill="1"/>
    <xf numFmtId="0" fontId="2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right" wrapText="1"/>
    </xf>
    <xf numFmtId="0" fontId="3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336C-35D6-42DC-A785-C6AAC9CEA126}">
  <dimension ref="A1:C220"/>
  <sheetViews>
    <sheetView topLeftCell="A189" workbookViewId="0">
      <selection activeCell="C209" sqref="C209"/>
    </sheetView>
  </sheetViews>
  <sheetFormatPr baseColWidth="10" defaultColWidth="8.83203125" defaultRowHeight="15" x14ac:dyDescent="0.2"/>
  <cols>
    <col min="1" max="1" width="17.33203125" customWidth="1"/>
    <col min="2" max="2" width="28.1640625" customWidth="1"/>
    <col min="3" max="3" width="48.5" customWidth="1"/>
  </cols>
  <sheetData>
    <row r="1" spans="1:3" x14ac:dyDescent="0.2">
      <c r="A1" s="6" t="s">
        <v>11</v>
      </c>
      <c r="B1" s="6" t="s">
        <v>12</v>
      </c>
      <c r="C1" s="6" t="s">
        <v>16</v>
      </c>
    </row>
    <row r="2" spans="1:3" x14ac:dyDescent="0.2">
      <c r="A2">
        <v>1001</v>
      </c>
      <c r="B2" t="s">
        <v>83</v>
      </c>
      <c r="C2" s="8" t="s">
        <v>35</v>
      </c>
    </row>
    <row r="3" spans="1:3" x14ac:dyDescent="0.2">
      <c r="A3">
        <v>1002</v>
      </c>
      <c r="B3" t="s">
        <v>84</v>
      </c>
      <c r="C3" s="8" t="s">
        <v>35</v>
      </c>
    </row>
    <row r="4" spans="1:3" x14ac:dyDescent="0.2">
      <c r="A4">
        <v>1003</v>
      </c>
      <c r="B4" t="s">
        <v>85</v>
      </c>
      <c r="C4" s="8" t="s">
        <v>35</v>
      </c>
    </row>
    <row r="5" spans="1:3" x14ac:dyDescent="0.2">
      <c r="A5">
        <v>1004</v>
      </c>
      <c r="B5" t="s">
        <v>86</v>
      </c>
      <c r="C5" s="8" t="s">
        <v>35</v>
      </c>
    </row>
    <row r="6" spans="1:3" x14ac:dyDescent="0.2">
      <c r="A6">
        <v>1011</v>
      </c>
      <c r="B6" t="s">
        <v>87</v>
      </c>
      <c r="C6" s="8" t="s">
        <v>36</v>
      </c>
    </row>
    <row r="7" spans="1:3" x14ac:dyDescent="0.2">
      <c r="A7">
        <v>1012</v>
      </c>
      <c r="B7" t="s">
        <v>88</v>
      </c>
      <c r="C7" s="8" t="s">
        <v>36</v>
      </c>
    </row>
    <row r="8" spans="1:3" x14ac:dyDescent="0.2">
      <c r="A8">
        <v>1013</v>
      </c>
      <c r="B8" t="s">
        <v>89</v>
      </c>
      <c r="C8" s="8" t="s">
        <v>36</v>
      </c>
    </row>
    <row r="9" spans="1:3" x14ac:dyDescent="0.2">
      <c r="A9">
        <v>1014</v>
      </c>
      <c r="B9" t="s">
        <v>90</v>
      </c>
      <c r="C9" s="8" t="s">
        <v>36</v>
      </c>
    </row>
    <row r="10" spans="1:3" x14ac:dyDescent="0.2">
      <c r="A10">
        <v>1021</v>
      </c>
      <c r="B10" t="s">
        <v>91</v>
      </c>
      <c r="C10" s="8" t="s">
        <v>251</v>
      </c>
    </row>
    <row r="11" spans="1:3" x14ac:dyDescent="0.2">
      <c r="A11">
        <v>1022</v>
      </c>
      <c r="B11" t="s">
        <v>92</v>
      </c>
      <c r="C11" s="8" t="s">
        <v>251</v>
      </c>
    </row>
    <row r="12" spans="1:3" x14ac:dyDescent="0.2">
      <c r="A12">
        <v>1031</v>
      </c>
      <c r="B12" t="s">
        <v>93</v>
      </c>
      <c r="C12" s="8" t="s">
        <v>37</v>
      </c>
    </row>
    <row r="13" spans="1:3" x14ac:dyDescent="0.2">
      <c r="A13">
        <v>1032</v>
      </c>
      <c r="B13" t="s">
        <v>94</v>
      </c>
      <c r="C13" s="8" t="s">
        <v>37</v>
      </c>
    </row>
    <row r="14" spans="1:3" x14ac:dyDescent="0.2">
      <c r="A14">
        <v>1033</v>
      </c>
      <c r="B14" t="s">
        <v>95</v>
      </c>
      <c r="C14" s="8" t="s">
        <v>37</v>
      </c>
    </row>
    <row r="15" spans="1:3" x14ac:dyDescent="0.2">
      <c r="A15">
        <v>1034</v>
      </c>
      <c r="B15" t="s">
        <v>96</v>
      </c>
      <c r="C15" s="8" t="s">
        <v>37</v>
      </c>
    </row>
    <row r="16" spans="1:3" x14ac:dyDescent="0.2">
      <c r="A16">
        <v>1041</v>
      </c>
      <c r="B16" t="s">
        <v>97</v>
      </c>
      <c r="C16" s="8" t="s">
        <v>38</v>
      </c>
    </row>
    <row r="17" spans="1:3" x14ac:dyDescent="0.2">
      <c r="A17">
        <v>1042</v>
      </c>
      <c r="B17" t="s">
        <v>98</v>
      </c>
      <c r="C17" s="8" t="s">
        <v>38</v>
      </c>
    </row>
    <row r="18" spans="1:3" x14ac:dyDescent="0.2">
      <c r="A18">
        <v>1043</v>
      </c>
      <c r="B18" t="s">
        <v>99</v>
      </c>
      <c r="C18" s="8" t="s">
        <v>38</v>
      </c>
    </row>
    <row r="19" spans="1:3" x14ac:dyDescent="0.2">
      <c r="A19">
        <v>1044</v>
      </c>
      <c r="B19" t="s">
        <v>100</v>
      </c>
      <c r="C19" s="8" t="s">
        <v>38</v>
      </c>
    </row>
    <row r="20" spans="1:3" x14ac:dyDescent="0.2">
      <c r="A20">
        <v>1051</v>
      </c>
      <c r="B20" t="s">
        <v>101</v>
      </c>
      <c r="C20" s="8" t="s">
        <v>39</v>
      </c>
    </row>
    <row r="21" spans="1:3" x14ac:dyDescent="0.2">
      <c r="A21">
        <v>1052</v>
      </c>
      <c r="B21" t="s">
        <v>102</v>
      </c>
      <c r="C21" s="8" t="s">
        <v>39</v>
      </c>
    </row>
    <row r="22" spans="1:3" x14ac:dyDescent="0.2">
      <c r="A22">
        <v>1053</v>
      </c>
      <c r="B22" t="s">
        <v>103</v>
      </c>
      <c r="C22" s="8" t="s">
        <v>39</v>
      </c>
    </row>
    <row r="23" spans="1:3" x14ac:dyDescent="0.2">
      <c r="A23">
        <v>1061</v>
      </c>
      <c r="B23" t="s">
        <v>104</v>
      </c>
      <c r="C23" s="8" t="s">
        <v>40</v>
      </c>
    </row>
    <row r="24" spans="1:3" x14ac:dyDescent="0.2">
      <c r="A24">
        <v>1062</v>
      </c>
      <c r="B24" t="s">
        <v>105</v>
      </c>
      <c r="C24" s="8" t="s">
        <v>40</v>
      </c>
    </row>
    <row r="25" spans="1:3" x14ac:dyDescent="0.2">
      <c r="A25">
        <v>1063</v>
      </c>
      <c r="B25" t="s">
        <v>106</v>
      </c>
      <c r="C25" s="8" t="s">
        <v>40</v>
      </c>
    </row>
    <row r="26" spans="1:3" x14ac:dyDescent="0.2">
      <c r="A26">
        <v>1064</v>
      </c>
      <c r="B26" t="s">
        <v>107</v>
      </c>
      <c r="C26" s="8" t="s">
        <v>40</v>
      </c>
    </row>
    <row r="27" spans="1:3" x14ac:dyDescent="0.2">
      <c r="A27">
        <v>1071</v>
      </c>
      <c r="B27" t="s">
        <v>108</v>
      </c>
      <c r="C27" s="8" t="s">
        <v>41</v>
      </c>
    </row>
    <row r="28" spans="1:3" x14ac:dyDescent="0.2">
      <c r="A28">
        <v>1072</v>
      </c>
      <c r="B28" t="s">
        <v>109</v>
      </c>
      <c r="C28" s="8" t="s">
        <v>41</v>
      </c>
    </row>
    <row r="29" spans="1:3" x14ac:dyDescent="0.2">
      <c r="A29">
        <v>1073</v>
      </c>
      <c r="B29" t="s">
        <v>110</v>
      </c>
      <c r="C29" s="8" t="s">
        <v>41</v>
      </c>
    </row>
    <row r="30" spans="1:3" x14ac:dyDescent="0.2">
      <c r="A30">
        <v>1081</v>
      </c>
      <c r="B30" t="s">
        <v>111</v>
      </c>
      <c r="C30" s="8" t="s">
        <v>42</v>
      </c>
    </row>
    <row r="31" spans="1:3" x14ac:dyDescent="0.2">
      <c r="A31">
        <v>1082</v>
      </c>
      <c r="B31" t="s">
        <v>112</v>
      </c>
      <c r="C31" s="8" t="s">
        <v>42</v>
      </c>
    </row>
    <row r="32" spans="1:3" x14ac:dyDescent="0.2">
      <c r="A32">
        <v>1083</v>
      </c>
      <c r="B32" t="s">
        <v>113</v>
      </c>
      <c r="C32" s="8" t="s">
        <v>42</v>
      </c>
    </row>
    <row r="33" spans="1:3" x14ac:dyDescent="0.2">
      <c r="A33">
        <v>1091</v>
      </c>
      <c r="B33" t="s">
        <v>114</v>
      </c>
      <c r="C33" s="8"/>
    </row>
    <row r="34" spans="1:3" x14ac:dyDescent="0.2">
      <c r="A34">
        <v>1092</v>
      </c>
      <c r="B34" t="s">
        <v>115</v>
      </c>
      <c r="C34" s="8"/>
    </row>
    <row r="35" spans="1:3" x14ac:dyDescent="0.2">
      <c r="A35">
        <v>1093</v>
      </c>
      <c r="B35" t="s">
        <v>116</v>
      </c>
      <c r="C35" s="8"/>
    </row>
    <row r="36" spans="1:3" x14ac:dyDescent="0.2">
      <c r="A36">
        <v>1094</v>
      </c>
      <c r="B36" t="s">
        <v>117</v>
      </c>
      <c r="C36" s="8" t="s">
        <v>43</v>
      </c>
    </row>
    <row r="37" spans="1:3" x14ac:dyDescent="0.2">
      <c r="A37">
        <v>1101</v>
      </c>
      <c r="B37" t="s">
        <v>118</v>
      </c>
      <c r="C37" s="8"/>
    </row>
    <row r="38" spans="1:3" x14ac:dyDescent="0.2">
      <c r="A38">
        <v>1102</v>
      </c>
      <c r="B38" t="s">
        <v>119</v>
      </c>
      <c r="C38" s="8"/>
    </row>
    <row r="39" spans="1:3" x14ac:dyDescent="0.2">
      <c r="A39">
        <v>1103</v>
      </c>
      <c r="B39" t="s">
        <v>120</v>
      </c>
      <c r="C39" s="8"/>
    </row>
    <row r="40" spans="1:3" x14ac:dyDescent="0.2">
      <c r="A40">
        <v>1104</v>
      </c>
      <c r="B40" t="s">
        <v>121</v>
      </c>
      <c r="C40" s="8" t="s">
        <v>44</v>
      </c>
    </row>
    <row r="41" spans="1:3" x14ac:dyDescent="0.2">
      <c r="A41">
        <v>1111</v>
      </c>
      <c r="B41" t="s">
        <v>122</v>
      </c>
      <c r="C41" s="8"/>
    </row>
    <row r="42" spans="1:3" x14ac:dyDescent="0.2">
      <c r="A42">
        <v>1112</v>
      </c>
      <c r="B42" t="s">
        <v>123</v>
      </c>
      <c r="C42" s="8"/>
    </row>
    <row r="43" spans="1:3" x14ac:dyDescent="0.2">
      <c r="A43">
        <v>1113</v>
      </c>
      <c r="B43" t="s">
        <v>124</v>
      </c>
      <c r="C43" s="8"/>
    </row>
    <row r="44" spans="1:3" x14ac:dyDescent="0.2">
      <c r="A44">
        <v>1114</v>
      </c>
      <c r="B44" t="s">
        <v>125</v>
      </c>
      <c r="C44" s="8"/>
    </row>
    <row r="45" spans="1:3" x14ac:dyDescent="0.2">
      <c r="A45">
        <v>1121</v>
      </c>
      <c r="B45" t="s">
        <v>239</v>
      </c>
      <c r="C45" s="8"/>
    </row>
    <row r="46" spans="1:3" x14ac:dyDescent="0.2">
      <c r="A46">
        <v>1124</v>
      </c>
      <c r="B46" t="s">
        <v>126</v>
      </c>
      <c r="C46" s="8"/>
    </row>
    <row r="47" spans="1:3" x14ac:dyDescent="0.2">
      <c r="A47">
        <v>2001</v>
      </c>
      <c r="B47" t="s">
        <v>248</v>
      </c>
      <c r="C47" s="9" t="s">
        <v>45</v>
      </c>
    </row>
    <row r="48" spans="1:3" x14ac:dyDescent="0.2">
      <c r="A48">
        <v>2003</v>
      </c>
      <c r="B48" t="s">
        <v>127</v>
      </c>
      <c r="C48" s="9" t="s">
        <v>45</v>
      </c>
    </row>
    <row r="49" spans="1:3" x14ac:dyDescent="0.2">
      <c r="A49">
        <v>2004</v>
      </c>
      <c r="B49" t="s">
        <v>128</v>
      </c>
      <c r="C49" s="9" t="s">
        <v>45</v>
      </c>
    </row>
    <row r="50" spans="1:3" x14ac:dyDescent="0.2">
      <c r="A50">
        <v>2144</v>
      </c>
      <c r="B50" t="s">
        <v>129</v>
      </c>
      <c r="C50" s="9" t="s">
        <v>46</v>
      </c>
    </row>
    <row r="51" spans="1:3" x14ac:dyDescent="0.2">
      <c r="A51">
        <v>2011</v>
      </c>
      <c r="B51" t="s">
        <v>130</v>
      </c>
      <c r="C51" s="9" t="s">
        <v>47</v>
      </c>
    </row>
    <row r="52" spans="1:3" x14ac:dyDescent="0.2">
      <c r="A52">
        <v>2012</v>
      </c>
      <c r="B52" t="s">
        <v>131</v>
      </c>
      <c r="C52" s="9" t="s">
        <v>47</v>
      </c>
    </row>
    <row r="53" spans="1:3" x14ac:dyDescent="0.2">
      <c r="A53">
        <v>2013</v>
      </c>
      <c r="B53" t="s">
        <v>132</v>
      </c>
      <c r="C53" s="9" t="s">
        <v>47</v>
      </c>
    </row>
    <row r="54" spans="1:3" x14ac:dyDescent="0.2">
      <c r="A54">
        <v>2014</v>
      </c>
      <c r="B54" t="s">
        <v>133</v>
      </c>
      <c r="C54" s="9" t="s">
        <v>47</v>
      </c>
    </row>
    <row r="55" spans="1:3" x14ac:dyDescent="0.2">
      <c r="A55">
        <v>2021</v>
      </c>
      <c r="B55" t="s">
        <v>134</v>
      </c>
      <c r="C55" s="9" t="s">
        <v>48</v>
      </c>
    </row>
    <row r="56" spans="1:3" x14ac:dyDescent="0.2">
      <c r="A56">
        <v>2022</v>
      </c>
      <c r="B56" t="s">
        <v>135</v>
      </c>
      <c r="C56" s="9" t="s">
        <v>48</v>
      </c>
    </row>
    <row r="57" spans="1:3" x14ac:dyDescent="0.2">
      <c r="A57">
        <v>2023</v>
      </c>
      <c r="B57" t="s">
        <v>136</v>
      </c>
      <c r="C57" s="9" t="s">
        <v>48</v>
      </c>
    </row>
    <row r="58" spans="1:3" x14ac:dyDescent="0.2">
      <c r="A58">
        <v>2031</v>
      </c>
      <c r="B58" t="s">
        <v>137</v>
      </c>
      <c r="C58" s="9" t="s">
        <v>49</v>
      </c>
    </row>
    <row r="59" spans="1:3" x14ac:dyDescent="0.2">
      <c r="A59">
        <v>2032</v>
      </c>
      <c r="B59" t="s">
        <v>138</v>
      </c>
      <c r="C59" s="9" t="s">
        <v>49</v>
      </c>
    </row>
    <row r="60" spans="1:3" x14ac:dyDescent="0.2">
      <c r="A60">
        <v>2033</v>
      </c>
      <c r="B60" t="s">
        <v>139</v>
      </c>
      <c r="C60" s="9" t="s">
        <v>49</v>
      </c>
    </row>
    <row r="61" spans="1:3" x14ac:dyDescent="0.2">
      <c r="A61">
        <v>2034</v>
      </c>
      <c r="B61" t="s">
        <v>140</v>
      </c>
      <c r="C61" s="9" t="s">
        <v>49</v>
      </c>
    </row>
    <row r="62" spans="1:3" x14ac:dyDescent="0.2">
      <c r="A62">
        <v>2041</v>
      </c>
      <c r="B62" t="s">
        <v>141</v>
      </c>
      <c r="C62" s="9" t="s">
        <v>50</v>
      </c>
    </row>
    <row r="63" spans="1:3" x14ac:dyDescent="0.2">
      <c r="A63">
        <v>2042</v>
      </c>
      <c r="B63" t="s">
        <v>142</v>
      </c>
      <c r="C63" s="9" t="s">
        <v>50</v>
      </c>
    </row>
    <row r="64" spans="1:3" x14ac:dyDescent="0.2">
      <c r="A64">
        <v>2043</v>
      </c>
      <c r="B64" t="s">
        <v>143</v>
      </c>
      <c r="C64" s="9" t="s">
        <v>50</v>
      </c>
    </row>
    <row r="65" spans="1:3" x14ac:dyDescent="0.2">
      <c r="A65">
        <v>2051</v>
      </c>
      <c r="B65" t="s">
        <v>144</v>
      </c>
      <c r="C65" s="9" t="s">
        <v>230</v>
      </c>
    </row>
    <row r="66" spans="1:3" x14ac:dyDescent="0.2">
      <c r="A66">
        <v>2052</v>
      </c>
      <c r="B66" t="s">
        <v>145</v>
      </c>
      <c r="C66" s="9" t="s">
        <v>230</v>
      </c>
    </row>
    <row r="67" spans="1:3" x14ac:dyDescent="0.2">
      <c r="A67">
        <v>2053</v>
      </c>
      <c r="B67" t="s">
        <v>146</v>
      </c>
      <c r="C67" s="9" t="s">
        <v>230</v>
      </c>
    </row>
    <row r="68" spans="1:3" x14ac:dyDescent="0.2">
      <c r="A68">
        <v>2061</v>
      </c>
      <c r="B68" t="s">
        <v>147</v>
      </c>
      <c r="C68" s="9" t="s">
        <v>231</v>
      </c>
    </row>
    <row r="69" spans="1:3" x14ac:dyDescent="0.2">
      <c r="A69">
        <v>2062</v>
      </c>
      <c r="B69" t="s">
        <v>148</v>
      </c>
      <c r="C69" s="9" t="s">
        <v>231</v>
      </c>
    </row>
    <row r="70" spans="1:3" x14ac:dyDescent="0.2">
      <c r="A70">
        <v>2063</v>
      </c>
      <c r="B70" t="s">
        <v>149</v>
      </c>
      <c r="C70" s="9" t="s">
        <v>231</v>
      </c>
    </row>
    <row r="71" spans="1:3" x14ac:dyDescent="0.2">
      <c r="A71">
        <v>2072</v>
      </c>
      <c r="B71" t="s">
        <v>150</v>
      </c>
      <c r="C71" s="9" t="s">
        <v>260</v>
      </c>
    </row>
    <row r="72" spans="1:3" x14ac:dyDescent="0.2">
      <c r="A72">
        <v>2073</v>
      </c>
      <c r="B72" t="s">
        <v>151</v>
      </c>
      <c r="C72" s="9" t="s">
        <v>260</v>
      </c>
    </row>
    <row r="73" spans="1:3" x14ac:dyDescent="0.2">
      <c r="A73">
        <v>2074</v>
      </c>
      <c r="B73" t="s">
        <v>152</v>
      </c>
      <c r="C73" s="9" t="s">
        <v>260</v>
      </c>
    </row>
    <row r="74" spans="1:3" x14ac:dyDescent="0.2">
      <c r="A74">
        <v>2081</v>
      </c>
      <c r="B74" t="s">
        <v>153</v>
      </c>
      <c r="C74" s="9" t="s">
        <v>51</v>
      </c>
    </row>
    <row r="75" spans="1:3" x14ac:dyDescent="0.2">
      <c r="A75">
        <v>2091</v>
      </c>
      <c r="B75" t="s">
        <v>154</v>
      </c>
      <c r="C75" s="9" t="s">
        <v>52</v>
      </c>
    </row>
    <row r="76" spans="1:3" x14ac:dyDescent="0.2">
      <c r="A76">
        <v>2092</v>
      </c>
      <c r="B76" t="s">
        <v>155</v>
      </c>
      <c r="C76" s="9" t="s">
        <v>52</v>
      </c>
    </row>
    <row r="77" spans="1:3" x14ac:dyDescent="0.2">
      <c r="A77">
        <v>2093</v>
      </c>
      <c r="B77" t="s">
        <v>156</v>
      </c>
      <c r="C77" s="9" t="s">
        <v>52</v>
      </c>
    </row>
    <row r="78" spans="1:3" x14ac:dyDescent="0.2">
      <c r="A78">
        <v>2094</v>
      </c>
      <c r="B78" t="s">
        <v>157</v>
      </c>
      <c r="C78" s="9" t="s">
        <v>52</v>
      </c>
    </row>
    <row r="79" spans="1:3" x14ac:dyDescent="0.2">
      <c r="A79">
        <v>2101</v>
      </c>
      <c r="B79" t="s">
        <v>158</v>
      </c>
      <c r="C79" s="9" t="s">
        <v>53</v>
      </c>
    </row>
    <row r="80" spans="1:3" x14ac:dyDescent="0.2">
      <c r="A80">
        <v>2102</v>
      </c>
      <c r="B80" t="s">
        <v>159</v>
      </c>
      <c r="C80" s="9" t="s">
        <v>53</v>
      </c>
    </row>
    <row r="81" spans="1:3" x14ac:dyDescent="0.2">
      <c r="A81">
        <v>2103</v>
      </c>
      <c r="B81" t="s">
        <v>160</v>
      </c>
      <c r="C81" s="9" t="s">
        <v>53</v>
      </c>
    </row>
    <row r="82" spans="1:3" x14ac:dyDescent="0.2">
      <c r="A82">
        <v>2111</v>
      </c>
      <c r="B82" t="s">
        <v>161</v>
      </c>
      <c r="C82" s="9" t="s">
        <v>53</v>
      </c>
    </row>
    <row r="83" spans="1:3" x14ac:dyDescent="0.2">
      <c r="A83" s="3">
        <v>2112</v>
      </c>
      <c r="B83" s="3" t="s">
        <v>162</v>
      </c>
      <c r="C83" s="9" t="s">
        <v>54</v>
      </c>
    </row>
    <row r="84" spans="1:3" x14ac:dyDescent="0.2">
      <c r="A84" s="3">
        <v>2113</v>
      </c>
      <c r="B84" s="3" t="s">
        <v>163</v>
      </c>
      <c r="C84" s="9" t="s">
        <v>54</v>
      </c>
    </row>
    <row r="85" spans="1:3" x14ac:dyDescent="0.2">
      <c r="A85">
        <v>2121</v>
      </c>
      <c r="B85" t="s">
        <v>164</v>
      </c>
      <c r="C85" s="9" t="s">
        <v>55</v>
      </c>
    </row>
    <row r="86" spans="1:3" x14ac:dyDescent="0.2">
      <c r="A86">
        <v>2122</v>
      </c>
      <c r="B86" t="s">
        <v>165</v>
      </c>
      <c r="C86" s="9" t="s">
        <v>55</v>
      </c>
    </row>
    <row r="87" spans="1:3" x14ac:dyDescent="0.2">
      <c r="A87">
        <v>2123</v>
      </c>
      <c r="B87" t="s">
        <v>166</v>
      </c>
      <c r="C87" s="9" t="s">
        <v>55</v>
      </c>
    </row>
    <row r="88" spans="1:3" x14ac:dyDescent="0.2">
      <c r="A88">
        <v>2131</v>
      </c>
      <c r="B88" t="s">
        <v>167</v>
      </c>
      <c r="C88" s="9" t="s">
        <v>56</v>
      </c>
    </row>
    <row r="89" spans="1:3" x14ac:dyDescent="0.2">
      <c r="A89">
        <v>2132</v>
      </c>
      <c r="B89" t="s">
        <v>168</v>
      </c>
      <c r="C89" s="9" t="s">
        <v>56</v>
      </c>
    </row>
    <row r="90" spans="1:3" x14ac:dyDescent="0.2">
      <c r="A90">
        <v>2133</v>
      </c>
      <c r="B90" t="s">
        <v>169</v>
      </c>
      <c r="C90" s="9" t="s">
        <v>56</v>
      </c>
    </row>
    <row r="91" spans="1:3" x14ac:dyDescent="0.2">
      <c r="A91">
        <v>2154</v>
      </c>
      <c r="B91" t="s">
        <v>170</v>
      </c>
      <c r="C91" s="9" t="s">
        <v>43</v>
      </c>
    </row>
    <row r="92" spans="1:3" x14ac:dyDescent="0.2">
      <c r="A92">
        <v>2164</v>
      </c>
      <c r="B92" t="s">
        <v>171</v>
      </c>
      <c r="C92" s="9" t="s">
        <v>43</v>
      </c>
    </row>
    <row r="93" spans="1:3" x14ac:dyDescent="0.2">
      <c r="A93" s="3">
        <v>2172</v>
      </c>
      <c r="B93" s="3" t="s">
        <v>172</v>
      </c>
      <c r="C93" s="9"/>
    </row>
    <row r="94" spans="1:3" x14ac:dyDescent="0.2">
      <c r="A94" s="3">
        <v>2183</v>
      </c>
      <c r="B94" s="3" t="s">
        <v>173</v>
      </c>
      <c r="C94" s="9"/>
    </row>
    <row r="95" spans="1:3" x14ac:dyDescent="0.2">
      <c r="A95">
        <v>2194</v>
      </c>
      <c r="B95" t="s">
        <v>174</v>
      </c>
      <c r="C95" s="9" t="s">
        <v>57</v>
      </c>
    </row>
    <row r="96" spans="1:3" x14ac:dyDescent="0.2">
      <c r="A96">
        <v>2204</v>
      </c>
      <c r="B96" t="s">
        <v>175</v>
      </c>
      <c r="C96" s="9" t="s">
        <v>58</v>
      </c>
    </row>
    <row r="97" spans="1:3" x14ac:dyDescent="0.2">
      <c r="A97">
        <v>2214</v>
      </c>
      <c r="B97" t="s">
        <v>176</v>
      </c>
      <c r="C97" s="9" t="s">
        <v>59</v>
      </c>
    </row>
    <row r="98" spans="1:3" x14ac:dyDescent="0.2">
      <c r="A98">
        <v>2224</v>
      </c>
      <c r="B98" t="s">
        <v>177</v>
      </c>
      <c r="C98" s="9"/>
    </row>
    <row r="99" spans="1:3" x14ac:dyDescent="0.2">
      <c r="A99">
        <v>2234</v>
      </c>
      <c r="B99" t="s">
        <v>178</v>
      </c>
      <c r="C99" s="9"/>
    </row>
    <row r="100" spans="1:3" x14ac:dyDescent="0.2">
      <c r="A100">
        <v>2244</v>
      </c>
      <c r="B100" t="s">
        <v>179</v>
      </c>
      <c r="C100" s="9"/>
    </row>
    <row r="101" spans="1:3" x14ac:dyDescent="0.2">
      <c r="A101">
        <v>3001</v>
      </c>
      <c r="B101" t="s">
        <v>180</v>
      </c>
      <c r="C101" s="10" t="s">
        <v>60</v>
      </c>
    </row>
    <row r="102" spans="1:3" x14ac:dyDescent="0.2">
      <c r="A102">
        <v>3002</v>
      </c>
      <c r="B102" t="s">
        <v>181</v>
      </c>
      <c r="C102" s="10" t="s">
        <v>60</v>
      </c>
    </row>
    <row r="103" spans="1:3" x14ac:dyDescent="0.2">
      <c r="A103">
        <v>3003</v>
      </c>
      <c r="B103" t="s">
        <v>182</v>
      </c>
      <c r="C103" s="10" t="s">
        <v>60</v>
      </c>
    </row>
    <row r="104" spans="1:3" x14ac:dyDescent="0.2">
      <c r="A104">
        <v>3004</v>
      </c>
      <c r="B104" t="s">
        <v>183</v>
      </c>
      <c r="C104" s="10" t="s">
        <v>60</v>
      </c>
    </row>
    <row r="105" spans="1:3" x14ac:dyDescent="0.2">
      <c r="A105">
        <v>3011</v>
      </c>
      <c r="B105" t="s">
        <v>184</v>
      </c>
      <c r="C105" s="10" t="s">
        <v>61</v>
      </c>
    </row>
    <row r="106" spans="1:3" x14ac:dyDescent="0.2">
      <c r="A106">
        <v>3012</v>
      </c>
      <c r="B106" t="s">
        <v>185</v>
      </c>
      <c r="C106" s="10" t="s">
        <v>61</v>
      </c>
    </row>
    <row r="107" spans="1:3" x14ac:dyDescent="0.2">
      <c r="A107">
        <v>3013</v>
      </c>
      <c r="B107" t="s">
        <v>186</v>
      </c>
      <c r="C107" s="10" t="s">
        <v>61</v>
      </c>
    </row>
    <row r="108" spans="1:3" x14ac:dyDescent="0.2">
      <c r="A108">
        <v>3014</v>
      </c>
      <c r="B108" t="s">
        <v>187</v>
      </c>
      <c r="C108" s="10" t="s">
        <v>61</v>
      </c>
    </row>
    <row r="109" spans="1:3" x14ac:dyDescent="0.2">
      <c r="A109">
        <v>3021</v>
      </c>
      <c r="B109" t="s">
        <v>188</v>
      </c>
      <c r="C109" s="10" t="s">
        <v>62</v>
      </c>
    </row>
    <row r="110" spans="1:3" x14ac:dyDescent="0.2">
      <c r="A110">
        <v>3022</v>
      </c>
      <c r="B110" t="s">
        <v>189</v>
      </c>
      <c r="C110" s="10" t="s">
        <v>62</v>
      </c>
    </row>
    <row r="111" spans="1:3" x14ac:dyDescent="0.2">
      <c r="A111">
        <v>3034</v>
      </c>
      <c r="B111" t="s">
        <v>96</v>
      </c>
      <c r="C111" s="10" t="s">
        <v>63</v>
      </c>
    </row>
    <row r="112" spans="1:3" x14ac:dyDescent="0.2">
      <c r="A112">
        <v>3044</v>
      </c>
      <c r="B112" t="s">
        <v>100</v>
      </c>
      <c r="C112" s="10" t="s">
        <v>64</v>
      </c>
    </row>
    <row r="113" spans="1:3" x14ac:dyDescent="0.2">
      <c r="A113">
        <v>3054</v>
      </c>
      <c r="B113" t="s">
        <v>86</v>
      </c>
      <c r="C113" s="10" t="s">
        <v>65</v>
      </c>
    </row>
    <row r="114" spans="1:3" x14ac:dyDescent="0.2">
      <c r="A114">
        <v>4002</v>
      </c>
      <c r="B114" t="s">
        <v>150</v>
      </c>
      <c r="C114" s="11" t="s">
        <v>66</v>
      </c>
    </row>
    <row r="115" spans="1:3" x14ac:dyDescent="0.2">
      <c r="A115">
        <v>4003</v>
      </c>
      <c r="B115" t="s">
        <v>151</v>
      </c>
      <c r="C115" s="11" t="s">
        <v>66</v>
      </c>
    </row>
    <row r="116" spans="1:3" x14ac:dyDescent="0.2">
      <c r="A116">
        <v>4004</v>
      </c>
      <c r="B116" t="s">
        <v>152</v>
      </c>
      <c r="C116" s="11" t="s">
        <v>66</v>
      </c>
    </row>
    <row r="117" spans="1:3" x14ac:dyDescent="0.2">
      <c r="A117">
        <v>4011</v>
      </c>
      <c r="B117" t="s">
        <v>190</v>
      </c>
      <c r="C117" s="11" t="s">
        <v>67</v>
      </c>
    </row>
    <row r="118" spans="1:3" x14ac:dyDescent="0.2">
      <c r="A118">
        <v>4012</v>
      </c>
      <c r="B118" t="s">
        <v>191</v>
      </c>
      <c r="C118" s="11" t="s">
        <v>67</v>
      </c>
    </row>
    <row r="119" spans="1:3" x14ac:dyDescent="0.2">
      <c r="A119">
        <v>4013</v>
      </c>
      <c r="B119" t="s">
        <v>192</v>
      </c>
      <c r="C119" s="11" t="s">
        <v>67</v>
      </c>
    </row>
    <row r="120" spans="1:3" x14ac:dyDescent="0.2">
      <c r="A120">
        <v>4021</v>
      </c>
      <c r="B120" t="s">
        <v>235</v>
      </c>
      <c r="C120" s="11" t="s">
        <v>236</v>
      </c>
    </row>
    <row r="121" spans="1:3" x14ac:dyDescent="0.2">
      <c r="A121">
        <v>4022</v>
      </c>
      <c r="B121" t="s">
        <v>237</v>
      </c>
      <c r="C121" s="11" t="s">
        <v>236</v>
      </c>
    </row>
    <row r="122" spans="1:3" x14ac:dyDescent="0.2">
      <c r="A122">
        <v>4023</v>
      </c>
      <c r="B122" t="s">
        <v>238</v>
      </c>
      <c r="C122" s="11" t="s">
        <v>236</v>
      </c>
    </row>
    <row r="123" spans="1:3" x14ac:dyDescent="0.2">
      <c r="A123">
        <v>4031</v>
      </c>
      <c r="B123" t="s">
        <v>193</v>
      </c>
      <c r="C123" s="11" t="s">
        <v>68</v>
      </c>
    </row>
    <row r="124" spans="1:3" x14ac:dyDescent="0.2">
      <c r="A124">
        <v>4032</v>
      </c>
      <c r="B124" t="s">
        <v>194</v>
      </c>
      <c r="C124" s="11" t="s">
        <v>68</v>
      </c>
    </row>
    <row r="125" spans="1:3" x14ac:dyDescent="0.2">
      <c r="A125">
        <v>4033</v>
      </c>
      <c r="B125" t="s">
        <v>195</v>
      </c>
      <c r="C125" s="11" t="s">
        <v>68</v>
      </c>
    </row>
    <row r="126" spans="1:3" x14ac:dyDescent="0.2">
      <c r="A126">
        <v>4034</v>
      </c>
      <c r="B126" t="s">
        <v>196</v>
      </c>
      <c r="C126" s="11" t="s">
        <v>68</v>
      </c>
    </row>
    <row r="127" spans="1:3" x14ac:dyDescent="0.2">
      <c r="A127">
        <v>4041</v>
      </c>
      <c r="B127" t="s">
        <v>154</v>
      </c>
      <c r="C127" s="11" t="s">
        <v>69</v>
      </c>
    </row>
    <row r="128" spans="1:3" x14ac:dyDescent="0.2">
      <c r="A128">
        <v>4042</v>
      </c>
      <c r="B128" t="s">
        <v>155</v>
      </c>
      <c r="C128" s="11" t="s">
        <v>69</v>
      </c>
    </row>
    <row r="129" spans="1:3" x14ac:dyDescent="0.2">
      <c r="A129">
        <v>4043</v>
      </c>
      <c r="B129" t="s">
        <v>156</v>
      </c>
      <c r="C129" s="11" t="s">
        <v>69</v>
      </c>
    </row>
    <row r="130" spans="1:3" x14ac:dyDescent="0.2">
      <c r="A130">
        <v>4044</v>
      </c>
      <c r="B130" t="s">
        <v>157</v>
      </c>
      <c r="C130" s="11" t="s">
        <v>69</v>
      </c>
    </row>
    <row r="131" spans="1:3" x14ac:dyDescent="0.2">
      <c r="A131">
        <v>4051</v>
      </c>
      <c r="B131" t="s">
        <v>158</v>
      </c>
      <c r="C131" s="11" t="s">
        <v>70</v>
      </c>
    </row>
    <row r="132" spans="1:3" x14ac:dyDescent="0.2">
      <c r="A132">
        <v>4052</v>
      </c>
      <c r="B132" t="s">
        <v>159</v>
      </c>
      <c r="C132" s="11" t="s">
        <v>70</v>
      </c>
    </row>
    <row r="133" spans="1:3" x14ac:dyDescent="0.2">
      <c r="A133">
        <v>4053</v>
      </c>
      <c r="B133" t="s">
        <v>160</v>
      </c>
      <c r="C133" s="11" t="s">
        <v>70</v>
      </c>
    </row>
    <row r="134" spans="1:3" x14ac:dyDescent="0.2">
      <c r="A134">
        <v>4061</v>
      </c>
      <c r="B134" t="s">
        <v>161</v>
      </c>
      <c r="C134" s="11" t="s">
        <v>70</v>
      </c>
    </row>
    <row r="135" spans="1:3" x14ac:dyDescent="0.2">
      <c r="A135">
        <v>4062</v>
      </c>
      <c r="B135" t="s">
        <v>162</v>
      </c>
      <c r="C135" s="11" t="s">
        <v>71</v>
      </c>
    </row>
    <row r="136" spans="1:3" x14ac:dyDescent="0.2">
      <c r="A136">
        <v>4063</v>
      </c>
      <c r="B136" t="s">
        <v>163</v>
      </c>
      <c r="C136" s="11" t="s">
        <v>71</v>
      </c>
    </row>
    <row r="137" spans="1:3" x14ac:dyDescent="0.2">
      <c r="A137">
        <v>4064</v>
      </c>
      <c r="B137" t="s">
        <v>129</v>
      </c>
      <c r="C137" s="11" t="s">
        <v>65</v>
      </c>
    </row>
    <row r="138" spans="1:3" x14ac:dyDescent="0.2">
      <c r="A138">
        <v>4074</v>
      </c>
      <c r="B138" t="s">
        <v>128</v>
      </c>
      <c r="C138" s="11" t="s">
        <v>65</v>
      </c>
    </row>
    <row r="139" spans="1:3" x14ac:dyDescent="0.2">
      <c r="A139">
        <v>4081</v>
      </c>
      <c r="B139" t="s">
        <v>141</v>
      </c>
      <c r="C139" s="11" t="s">
        <v>72</v>
      </c>
    </row>
    <row r="140" spans="1:3" x14ac:dyDescent="0.2">
      <c r="A140">
        <v>4082</v>
      </c>
      <c r="B140" t="s">
        <v>172</v>
      </c>
      <c r="C140" s="11" t="s">
        <v>72</v>
      </c>
    </row>
    <row r="141" spans="1:3" x14ac:dyDescent="0.2">
      <c r="A141">
        <v>4083</v>
      </c>
      <c r="B141" t="s">
        <v>173</v>
      </c>
      <c r="C141" s="11" t="s">
        <v>72</v>
      </c>
    </row>
    <row r="142" spans="1:3" x14ac:dyDescent="0.2">
      <c r="A142">
        <v>4084</v>
      </c>
      <c r="B142" t="s">
        <v>140</v>
      </c>
      <c r="C142" s="11" t="s">
        <v>72</v>
      </c>
    </row>
    <row r="143" spans="1:3" x14ac:dyDescent="0.2">
      <c r="A143">
        <v>4092</v>
      </c>
      <c r="B143" t="s">
        <v>197</v>
      </c>
      <c r="C143" s="11" t="s">
        <v>252</v>
      </c>
    </row>
    <row r="144" spans="1:3" x14ac:dyDescent="0.2">
      <c r="A144">
        <v>4094</v>
      </c>
      <c r="B144" t="s">
        <v>176</v>
      </c>
      <c r="C144" s="11" t="s">
        <v>252</v>
      </c>
    </row>
    <row r="145" spans="1:3" x14ac:dyDescent="0.2">
      <c r="A145">
        <v>4102</v>
      </c>
      <c r="B145" t="s">
        <v>198</v>
      </c>
      <c r="C145" s="11" t="s">
        <v>252</v>
      </c>
    </row>
    <row r="146" spans="1:3" x14ac:dyDescent="0.2">
      <c r="A146">
        <v>4104</v>
      </c>
      <c r="B146" t="s">
        <v>199</v>
      </c>
      <c r="C146" s="11" t="s">
        <v>252</v>
      </c>
    </row>
    <row r="147" spans="1:3" x14ac:dyDescent="0.2">
      <c r="A147">
        <v>4111</v>
      </c>
      <c r="B147" t="s">
        <v>200</v>
      </c>
      <c r="C147" s="11" t="s">
        <v>73</v>
      </c>
    </row>
    <row r="148" spans="1:3" x14ac:dyDescent="0.2">
      <c r="A148">
        <v>4112</v>
      </c>
      <c r="B148" t="s">
        <v>201</v>
      </c>
      <c r="C148" s="11" t="s">
        <v>73</v>
      </c>
    </row>
    <row r="149" spans="1:3" x14ac:dyDescent="0.2">
      <c r="A149">
        <v>4113</v>
      </c>
      <c r="B149" t="s">
        <v>202</v>
      </c>
      <c r="C149" s="11" t="s">
        <v>73</v>
      </c>
    </row>
    <row r="150" spans="1:3" x14ac:dyDescent="0.2">
      <c r="A150">
        <v>4121</v>
      </c>
      <c r="B150" t="s">
        <v>144</v>
      </c>
      <c r="C150" s="11" t="s">
        <v>278</v>
      </c>
    </row>
    <row r="151" spans="1:3" x14ac:dyDescent="0.2">
      <c r="A151">
        <v>4122</v>
      </c>
      <c r="B151" t="s">
        <v>145</v>
      </c>
      <c r="C151" s="11" t="s">
        <v>278</v>
      </c>
    </row>
    <row r="152" spans="1:3" x14ac:dyDescent="0.2">
      <c r="A152">
        <v>4123</v>
      </c>
      <c r="B152" t="s">
        <v>146</v>
      </c>
      <c r="C152" s="11" t="s">
        <v>278</v>
      </c>
    </row>
    <row r="153" spans="1:3" x14ac:dyDescent="0.2">
      <c r="A153">
        <v>4124</v>
      </c>
      <c r="B153" t="s">
        <v>203</v>
      </c>
      <c r="C153" s="11" t="s">
        <v>278</v>
      </c>
    </row>
    <row r="154" spans="1:3" x14ac:dyDescent="0.2">
      <c r="A154">
        <v>4131</v>
      </c>
      <c r="B154" t="s">
        <v>147</v>
      </c>
      <c r="C154" s="11" t="s">
        <v>279</v>
      </c>
    </row>
    <row r="155" spans="1:3" x14ac:dyDescent="0.2">
      <c r="A155">
        <v>4132</v>
      </c>
      <c r="B155" t="s">
        <v>148</v>
      </c>
      <c r="C155" s="11" t="s">
        <v>279</v>
      </c>
    </row>
    <row r="156" spans="1:3" x14ac:dyDescent="0.2">
      <c r="A156">
        <v>4133</v>
      </c>
      <c r="B156" t="s">
        <v>149</v>
      </c>
      <c r="C156" s="11" t="s">
        <v>279</v>
      </c>
    </row>
    <row r="157" spans="1:3" x14ac:dyDescent="0.2">
      <c r="A157">
        <v>4134</v>
      </c>
      <c r="B157" t="s">
        <v>204</v>
      </c>
      <c r="C157" s="11" t="s">
        <v>279</v>
      </c>
    </row>
    <row r="158" spans="1:3" x14ac:dyDescent="0.2">
      <c r="A158">
        <v>4141</v>
      </c>
      <c r="B158" t="s">
        <v>137</v>
      </c>
      <c r="C158" s="11" t="s">
        <v>280</v>
      </c>
    </row>
    <row r="159" spans="1:3" x14ac:dyDescent="0.2">
      <c r="A159">
        <v>4142</v>
      </c>
      <c r="B159" t="s">
        <v>138</v>
      </c>
      <c r="C159" s="11" t="s">
        <v>280</v>
      </c>
    </row>
    <row r="160" spans="1:3" x14ac:dyDescent="0.2">
      <c r="A160">
        <v>4143</v>
      </c>
      <c r="B160" t="s">
        <v>139</v>
      </c>
      <c r="C160" s="11" t="s">
        <v>280</v>
      </c>
    </row>
    <row r="161" spans="1:3" x14ac:dyDescent="0.2">
      <c r="A161">
        <v>4152</v>
      </c>
      <c r="B161" t="s">
        <v>165</v>
      </c>
      <c r="C161" s="11" t="s">
        <v>74</v>
      </c>
    </row>
    <row r="162" spans="1:3" x14ac:dyDescent="0.2">
      <c r="A162">
        <v>4153</v>
      </c>
      <c r="B162" t="s">
        <v>166</v>
      </c>
      <c r="C162" s="11" t="s">
        <v>74</v>
      </c>
    </row>
    <row r="163" spans="1:3" x14ac:dyDescent="0.2">
      <c r="A163">
        <v>4161</v>
      </c>
      <c r="B163" t="s">
        <v>167</v>
      </c>
      <c r="C163" s="11" t="s">
        <v>75</v>
      </c>
    </row>
    <row r="164" spans="1:3" x14ac:dyDescent="0.2">
      <c r="A164">
        <v>4162</v>
      </c>
      <c r="B164" t="s">
        <v>168</v>
      </c>
      <c r="C164" s="11" t="s">
        <v>75</v>
      </c>
    </row>
    <row r="165" spans="1:3" x14ac:dyDescent="0.2">
      <c r="A165">
        <v>4163</v>
      </c>
      <c r="B165" t="s">
        <v>169</v>
      </c>
      <c r="C165" s="11" t="s">
        <v>75</v>
      </c>
    </row>
    <row r="166" spans="1:3" x14ac:dyDescent="0.2">
      <c r="A166">
        <v>4151</v>
      </c>
      <c r="B166" t="s">
        <v>164</v>
      </c>
      <c r="C166" s="11" t="s">
        <v>76</v>
      </c>
    </row>
    <row r="167" spans="1:3" x14ac:dyDescent="0.2">
      <c r="A167">
        <v>4171</v>
      </c>
      <c r="B167" t="s">
        <v>153</v>
      </c>
      <c r="C167" s="11" t="s">
        <v>77</v>
      </c>
    </row>
    <row r="168" spans="1:3" x14ac:dyDescent="0.2">
      <c r="A168">
        <v>4174</v>
      </c>
      <c r="B168" t="s">
        <v>205</v>
      </c>
      <c r="C168" s="11" t="s">
        <v>77</v>
      </c>
    </row>
    <row r="169" spans="1:3" x14ac:dyDescent="0.2">
      <c r="A169">
        <v>4181</v>
      </c>
      <c r="B169" t="s">
        <v>206</v>
      </c>
      <c r="C169" s="11" t="s">
        <v>78</v>
      </c>
    </row>
    <row r="170" spans="1:3" x14ac:dyDescent="0.2">
      <c r="A170">
        <v>4182</v>
      </c>
      <c r="B170" t="s">
        <v>207</v>
      </c>
      <c r="C170" s="11" t="s">
        <v>78</v>
      </c>
    </row>
    <row r="171" spans="1:3" x14ac:dyDescent="0.2">
      <c r="A171">
        <v>4183</v>
      </c>
      <c r="B171" t="s">
        <v>208</v>
      </c>
      <c r="C171" s="11" t="s">
        <v>78</v>
      </c>
    </row>
    <row r="172" spans="1:3" x14ac:dyDescent="0.2">
      <c r="A172">
        <v>4184</v>
      </c>
      <c r="B172" t="s">
        <v>209</v>
      </c>
      <c r="C172" s="11" t="s">
        <v>78</v>
      </c>
    </row>
    <row r="173" spans="1:3" x14ac:dyDescent="0.2">
      <c r="A173">
        <v>4194</v>
      </c>
      <c r="B173" t="s">
        <v>174</v>
      </c>
      <c r="C173" s="11" t="s">
        <v>79</v>
      </c>
    </row>
    <row r="174" spans="1:3" x14ac:dyDescent="0.2">
      <c r="A174">
        <v>4204</v>
      </c>
      <c r="B174" t="s">
        <v>210</v>
      </c>
      <c r="C174" s="11" t="s">
        <v>80</v>
      </c>
    </row>
    <row r="175" spans="1:3" x14ac:dyDescent="0.2">
      <c r="A175">
        <v>4214</v>
      </c>
      <c r="B175" t="s">
        <v>211</v>
      </c>
      <c r="C175" s="11" t="s">
        <v>80</v>
      </c>
    </row>
    <row r="176" spans="1:3" x14ac:dyDescent="0.2">
      <c r="A176">
        <v>4224</v>
      </c>
      <c r="B176" t="s">
        <v>170</v>
      </c>
      <c r="C176" s="11" t="s">
        <v>81</v>
      </c>
    </row>
    <row r="177" spans="1:3" x14ac:dyDescent="0.2">
      <c r="A177">
        <v>4234</v>
      </c>
      <c r="B177" t="s">
        <v>171</v>
      </c>
      <c r="C177" s="11" t="s">
        <v>81</v>
      </c>
    </row>
    <row r="178" spans="1:3" x14ac:dyDescent="0.2">
      <c r="A178">
        <v>4192</v>
      </c>
      <c r="B178" t="s">
        <v>135</v>
      </c>
      <c r="C178" s="11" t="s">
        <v>258</v>
      </c>
    </row>
    <row r="179" spans="1:3" x14ac:dyDescent="0.2">
      <c r="A179">
        <v>4244</v>
      </c>
      <c r="B179" t="s">
        <v>179</v>
      </c>
      <c r="C179" s="11" t="s">
        <v>82</v>
      </c>
    </row>
    <row r="180" spans="1:3" x14ac:dyDescent="0.2">
      <c r="A180">
        <v>4193</v>
      </c>
      <c r="B180" t="s">
        <v>127</v>
      </c>
      <c r="C180" s="11" t="s">
        <v>65</v>
      </c>
    </row>
    <row r="181" spans="1:3" x14ac:dyDescent="0.2">
      <c r="A181">
        <v>5001</v>
      </c>
      <c r="B181" t="s">
        <v>212</v>
      </c>
      <c r="C181" s="12"/>
    </row>
    <row r="182" spans="1:3" x14ac:dyDescent="0.2">
      <c r="A182">
        <v>5002</v>
      </c>
      <c r="B182" t="s">
        <v>213</v>
      </c>
      <c r="C182" s="12"/>
    </row>
    <row r="183" spans="1:3" x14ac:dyDescent="0.2">
      <c r="A183">
        <v>5003</v>
      </c>
      <c r="B183" t="s">
        <v>214</v>
      </c>
      <c r="C183" s="12"/>
    </row>
    <row r="184" spans="1:3" x14ac:dyDescent="0.2">
      <c r="A184">
        <v>5004</v>
      </c>
      <c r="B184" t="s">
        <v>215</v>
      </c>
      <c r="C184" s="12"/>
    </row>
    <row r="185" spans="1:3" x14ac:dyDescent="0.2">
      <c r="A185">
        <v>5011</v>
      </c>
      <c r="B185" t="s">
        <v>216</v>
      </c>
      <c r="C185" s="12"/>
    </row>
    <row r="186" spans="1:3" x14ac:dyDescent="0.2">
      <c r="A186">
        <v>5012</v>
      </c>
      <c r="B186" t="s">
        <v>217</v>
      </c>
      <c r="C186" s="12"/>
    </row>
    <row r="187" spans="1:3" x14ac:dyDescent="0.2">
      <c r="A187">
        <v>5013</v>
      </c>
      <c r="B187" t="s">
        <v>218</v>
      </c>
      <c r="C187" s="12"/>
    </row>
    <row r="188" spans="1:3" x14ac:dyDescent="0.2">
      <c r="A188">
        <v>5014</v>
      </c>
      <c r="B188" t="s">
        <v>219</v>
      </c>
      <c r="C188" s="12"/>
    </row>
    <row r="189" spans="1:3" x14ac:dyDescent="0.2">
      <c r="A189">
        <v>5021</v>
      </c>
      <c r="B189" t="s">
        <v>220</v>
      </c>
      <c r="C189" s="12"/>
    </row>
    <row r="190" spans="1:3" x14ac:dyDescent="0.2">
      <c r="A190">
        <v>6001</v>
      </c>
      <c r="B190" t="s">
        <v>240</v>
      </c>
      <c r="C190" t="s">
        <v>246</v>
      </c>
    </row>
    <row r="191" spans="1:3" x14ac:dyDescent="0.2">
      <c r="A191">
        <v>6002</v>
      </c>
      <c r="B191" t="s">
        <v>244</v>
      </c>
      <c r="C191" t="s">
        <v>246</v>
      </c>
    </row>
    <row r="192" spans="1:3" x14ac:dyDescent="0.2">
      <c r="A192">
        <v>6003</v>
      </c>
      <c r="B192" t="s">
        <v>241</v>
      </c>
      <c r="C192" t="s">
        <v>246</v>
      </c>
    </row>
    <row r="193" spans="1:3" x14ac:dyDescent="0.2">
      <c r="A193">
        <v>6011</v>
      </c>
      <c r="B193" t="s">
        <v>242</v>
      </c>
      <c r="C193" t="s">
        <v>247</v>
      </c>
    </row>
    <row r="194" spans="1:3" x14ac:dyDescent="0.2">
      <c r="A194">
        <v>6012</v>
      </c>
      <c r="B194" t="s">
        <v>243</v>
      </c>
      <c r="C194" t="s">
        <v>247</v>
      </c>
    </row>
    <row r="195" spans="1:3" x14ac:dyDescent="0.2">
      <c r="A195">
        <v>6014</v>
      </c>
      <c r="B195" t="s">
        <v>245</v>
      </c>
      <c r="C195" t="s">
        <v>247</v>
      </c>
    </row>
    <row r="196" spans="1:3" x14ac:dyDescent="0.2">
      <c r="A196">
        <v>6022</v>
      </c>
      <c r="B196" t="s">
        <v>115</v>
      </c>
    </row>
    <row r="197" spans="1:3" x14ac:dyDescent="0.2">
      <c r="A197">
        <v>6023</v>
      </c>
      <c r="B197" t="s">
        <v>249</v>
      </c>
    </row>
    <row r="198" spans="1:3" x14ac:dyDescent="0.2">
      <c r="A198">
        <v>6024</v>
      </c>
      <c r="B198" t="s">
        <v>250</v>
      </c>
    </row>
    <row r="199" spans="1:3" x14ac:dyDescent="0.2">
      <c r="A199">
        <v>6031</v>
      </c>
      <c r="B199" t="s">
        <v>256</v>
      </c>
    </row>
    <row r="200" spans="1:3" x14ac:dyDescent="0.2">
      <c r="A200">
        <v>6041</v>
      </c>
      <c r="B200" t="s">
        <v>206</v>
      </c>
      <c r="C200" t="s">
        <v>257</v>
      </c>
    </row>
    <row r="201" spans="1:3" x14ac:dyDescent="0.2">
      <c r="A201">
        <v>6042</v>
      </c>
      <c r="B201" t="s">
        <v>207</v>
      </c>
      <c r="C201" t="s">
        <v>257</v>
      </c>
    </row>
    <row r="202" spans="1:3" x14ac:dyDescent="0.2">
      <c r="A202">
        <v>6044</v>
      </c>
      <c r="B202" t="s">
        <v>209</v>
      </c>
      <c r="C202" t="s">
        <v>257</v>
      </c>
    </row>
    <row r="203" spans="1:3" x14ac:dyDescent="0.2">
      <c r="A203">
        <v>6051</v>
      </c>
      <c r="B203" t="s">
        <v>235</v>
      </c>
      <c r="C203" t="s">
        <v>259</v>
      </c>
    </row>
    <row r="204" spans="1:3" x14ac:dyDescent="0.2">
      <c r="A204">
        <v>6052</v>
      </c>
      <c r="B204" t="s">
        <v>237</v>
      </c>
      <c r="C204" t="s">
        <v>259</v>
      </c>
    </row>
    <row r="205" spans="1:3" x14ac:dyDescent="0.2">
      <c r="A205">
        <v>6053</v>
      </c>
      <c r="B205" t="s">
        <v>238</v>
      </c>
      <c r="C205" t="s">
        <v>259</v>
      </c>
    </row>
    <row r="206" spans="1:3" x14ac:dyDescent="0.2">
      <c r="A206">
        <v>6054</v>
      </c>
      <c r="B206" t="s">
        <v>133</v>
      </c>
      <c r="C206" t="s">
        <v>258</v>
      </c>
    </row>
    <row r="207" spans="1:3" x14ac:dyDescent="0.2">
      <c r="A207">
        <v>6061</v>
      </c>
      <c r="B207" t="s">
        <v>240</v>
      </c>
      <c r="C207" t="s">
        <v>259</v>
      </c>
    </row>
    <row r="208" spans="1:3" ht="16" thickBot="1" x14ac:dyDescent="0.25">
      <c r="A208">
        <v>6071</v>
      </c>
      <c r="B208" t="s">
        <v>108</v>
      </c>
      <c r="C208" t="s">
        <v>282</v>
      </c>
    </row>
    <row r="209" spans="1:3" ht="16" thickBot="1" x14ac:dyDescent="0.25">
      <c r="A209">
        <v>6081</v>
      </c>
      <c r="B209" s="13" t="s">
        <v>261</v>
      </c>
      <c r="C209" s="13" t="s">
        <v>253</v>
      </c>
    </row>
    <row r="210" spans="1:3" ht="16" thickBot="1" x14ac:dyDescent="0.25">
      <c r="A210">
        <v>6082</v>
      </c>
      <c r="B210" s="13" t="s">
        <v>262</v>
      </c>
      <c r="C210" s="13" t="s">
        <v>253</v>
      </c>
    </row>
    <row r="211" spans="1:3" ht="16" thickBot="1" x14ac:dyDescent="0.25">
      <c r="A211">
        <v>6083</v>
      </c>
      <c r="B211" s="13" t="s">
        <v>263</v>
      </c>
      <c r="C211" s="13" t="s">
        <v>253</v>
      </c>
    </row>
    <row r="212" spans="1:3" ht="16" thickBot="1" x14ac:dyDescent="0.25">
      <c r="A212">
        <v>6084</v>
      </c>
      <c r="B212" s="13" t="s">
        <v>264</v>
      </c>
      <c r="C212" s="13" t="s">
        <v>253</v>
      </c>
    </row>
    <row r="213" spans="1:3" ht="16" thickBot="1" x14ac:dyDescent="0.25">
      <c r="A213">
        <v>6091</v>
      </c>
      <c r="B213" s="13" t="s">
        <v>242</v>
      </c>
      <c r="C213" s="13" t="s">
        <v>254</v>
      </c>
    </row>
    <row r="214" spans="1:3" ht="16" thickBot="1" x14ac:dyDescent="0.25">
      <c r="A214" s="14">
        <v>6092</v>
      </c>
      <c r="B214" s="13" t="s">
        <v>265</v>
      </c>
      <c r="C214" s="13" t="s">
        <v>254</v>
      </c>
    </row>
    <row r="215" spans="1:3" ht="16" thickBot="1" x14ac:dyDescent="0.25">
      <c r="A215" s="14">
        <v>6093</v>
      </c>
      <c r="B215" s="13" t="s">
        <v>266</v>
      </c>
      <c r="C215" s="13" t="s">
        <v>254</v>
      </c>
    </row>
    <row r="216" spans="1:3" ht="16" thickBot="1" x14ac:dyDescent="0.25">
      <c r="A216" s="14">
        <v>6094</v>
      </c>
      <c r="B216" s="13" t="s">
        <v>267</v>
      </c>
      <c r="C216" s="13" t="s">
        <v>254</v>
      </c>
    </row>
    <row r="217" spans="1:3" ht="16" thickBot="1" x14ac:dyDescent="0.25">
      <c r="A217" s="14">
        <v>6101</v>
      </c>
      <c r="B217" s="13" t="s">
        <v>268</v>
      </c>
      <c r="C217" s="13" t="s">
        <v>255</v>
      </c>
    </row>
    <row r="218" spans="1:3" ht="16" thickBot="1" x14ac:dyDescent="0.25">
      <c r="A218" s="14">
        <v>6102</v>
      </c>
      <c r="B218" s="13" t="s">
        <v>269</v>
      </c>
      <c r="C218" s="13" t="s">
        <v>255</v>
      </c>
    </row>
    <row r="219" spans="1:3" ht="16" thickBot="1" x14ac:dyDescent="0.25">
      <c r="A219" s="14">
        <v>6103</v>
      </c>
      <c r="B219" s="13" t="s">
        <v>270</v>
      </c>
      <c r="C219" s="13" t="s">
        <v>255</v>
      </c>
    </row>
    <row r="220" spans="1:3" ht="16" thickBot="1" x14ac:dyDescent="0.25">
      <c r="A220" s="14">
        <v>6104</v>
      </c>
      <c r="B220" s="13" t="s">
        <v>271</v>
      </c>
      <c r="C220" s="13" t="s">
        <v>255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C6BB-C7F1-4B68-AC30-00C54F5353C9}">
  <dimension ref="A1:AD56"/>
  <sheetViews>
    <sheetView zoomScale="90" zoomScaleNormal="90" workbookViewId="0">
      <pane xSplit="3" ySplit="1" topLeftCell="N3" activePane="bottomRight" state="frozen"/>
      <selection pane="topRight" activeCell="D1" sqref="D1"/>
      <selection pane="bottomLeft" activeCell="A2" sqref="A2"/>
      <selection pane="bottomRight" activeCell="N19" sqref="N19"/>
    </sheetView>
  </sheetViews>
  <sheetFormatPr baseColWidth="10" defaultColWidth="8.83203125" defaultRowHeight="15" x14ac:dyDescent="0.2"/>
  <cols>
    <col min="2" max="2" width="22.83203125" customWidth="1"/>
    <col min="3" max="3" width="40.5" customWidth="1"/>
    <col min="12" max="12" width="15" customWidth="1"/>
    <col min="17" max="17" width="18" customWidth="1"/>
    <col min="21" max="21" width="14.33203125" customWidth="1"/>
    <col min="22" max="22" width="17.6640625" bestFit="1" customWidth="1"/>
    <col min="23" max="23" width="16.33203125" bestFit="1" customWidth="1"/>
    <col min="24" max="24" width="9.5" bestFit="1" customWidth="1"/>
    <col min="25" max="26" width="11.1640625" bestFit="1" customWidth="1"/>
    <col min="27" max="27" width="10.33203125" bestFit="1" customWidth="1"/>
    <col min="28" max="28" width="13.1640625" bestFit="1" customWidth="1"/>
    <col min="29" max="29" width="11.83203125" bestFit="1" customWidth="1"/>
  </cols>
  <sheetData>
    <row r="1" spans="1:30" x14ac:dyDescent="0.2">
      <c r="A1" s="6" t="s">
        <v>15</v>
      </c>
      <c r="B1" s="6" t="s">
        <v>12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221</v>
      </c>
      <c r="M1" s="6" t="s">
        <v>222</v>
      </c>
      <c r="N1" s="6" t="s">
        <v>223</v>
      </c>
      <c r="O1" s="6" t="s">
        <v>224</v>
      </c>
      <c r="P1" s="6" t="s">
        <v>228</v>
      </c>
      <c r="Q1" s="6" t="s">
        <v>229</v>
      </c>
      <c r="R1" s="6" t="s">
        <v>25</v>
      </c>
      <c r="S1" s="6" t="s">
        <v>232</v>
      </c>
      <c r="T1" s="6" t="s">
        <v>233</v>
      </c>
      <c r="U1" s="6" t="s">
        <v>234</v>
      </c>
      <c r="V1" s="6" t="s">
        <v>31</v>
      </c>
      <c r="W1" s="6" t="s">
        <v>32</v>
      </c>
      <c r="X1" s="6" t="s">
        <v>33</v>
      </c>
      <c r="Y1" s="6" t="s">
        <v>28</v>
      </c>
      <c r="Z1" s="6" t="s">
        <v>29</v>
      </c>
      <c r="AA1" s="6" t="s">
        <v>30</v>
      </c>
      <c r="AB1" s="6" t="s">
        <v>26</v>
      </c>
      <c r="AC1" s="6" t="s">
        <v>27</v>
      </c>
      <c r="AD1" s="6" t="s">
        <v>34</v>
      </c>
    </row>
    <row r="2" spans="1:30" x14ac:dyDescent="0.2">
      <c r="A2">
        <f>MASTER!A48</f>
        <v>2003</v>
      </c>
      <c r="B2" t="str">
        <f>VLOOKUP(A2, MASTER!$A:$E, 2, FALSE)</f>
        <v>Londyn Rolen</v>
      </c>
      <c r="C2" t="str">
        <f>VLOOKUP(A2, MASTER!$A:$E, 3, FALSE)</f>
        <v>Allegan County Sr.</v>
      </c>
      <c r="D2">
        <f>VLOOKUP(A2, 'Class 1'!A:C, 3, FALSE)</f>
        <v>48</v>
      </c>
      <c r="E2">
        <f>VLOOKUP(A2, 'Class 2'!A:C, 3, FALSE)</f>
        <v>50</v>
      </c>
      <c r="F2">
        <f>VLOOKUP(A2, 'Class 3'!A:C, 3, FALSE)</f>
        <v>50</v>
      </c>
      <c r="G2">
        <f>VLOOKUP(A2, 'Class 4'!A:C, 3, FALSE)</f>
        <v>47</v>
      </c>
      <c r="H2">
        <f>VLOOKUP(A2, 'Class 5'!A:C, 3, FALSE)</f>
        <v>41</v>
      </c>
      <c r="I2">
        <f>VLOOKUP(A2, 'Class 6'!A:C, 3, FALSE)</f>
        <v>50</v>
      </c>
      <c r="J2">
        <f>VLOOKUP(A2, 'Class 7'!A:C, 3, FALSE)</f>
        <v>50</v>
      </c>
      <c r="K2">
        <f>VLOOKUP(A2, 'Class 8 '!A:C, 3, FALSE)</f>
        <v>50</v>
      </c>
      <c r="L2" s="7">
        <v>45</v>
      </c>
      <c r="M2">
        <f>VLOOKUP(A2, 'Reasons 1'!A:B, 2, FALSE)</f>
        <v>41</v>
      </c>
      <c r="N2">
        <f>VLOOKUP(A2, 'Reasons 2'!A:B, 2, FALSE)</f>
        <v>48</v>
      </c>
      <c r="O2">
        <f>VLOOKUP(A2, 'Reasons 3'!A:B, 2, FALSE)</f>
        <v>44</v>
      </c>
      <c r="P2">
        <f t="shared" ref="P2:P33" si="0">SUM(D2:K2)</f>
        <v>386</v>
      </c>
      <c r="Q2">
        <f t="shared" ref="Q2:Q33" si="1">SUM(L2:O2)</f>
        <v>178</v>
      </c>
      <c r="R2">
        <f t="shared" ref="R2:R33" si="2">SUM(P2:Q2)</f>
        <v>564</v>
      </c>
    </row>
    <row r="3" spans="1:30" x14ac:dyDescent="0.2">
      <c r="A3">
        <f>MASTER!A49</f>
        <v>2004</v>
      </c>
      <c r="B3" t="str">
        <f>VLOOKUP(A3, MASTER!$A:$E, 2, FALSE)</f>
        <v>Colby Tucker</v>
      </c>
      <c r="C3" t="str">
        <f>VLOOKUP(A3, MASTER!$A:$E, 3, FALSE)</f>
        <v>Allegan County Sr.</v>
      </c>
      <c r="D3">
        <f>VLOOKUP(A3, 'Class 1'!A:C, 3, FALSE)</f>
        <v>45</v>
      </c>
      <c r="E3">
        <f>VLOOKUP(A3, 'Class 2'!A:C, 3, FALSE)</f>
        <v>50</v>
      </c>
      <c r="F3">
        <f>VLOOKUP(A3, 'Class 3'!A:C, 3, FALSE)</f>
        <v>50</v>
      </c>
      <c r="G3">
        <f>VLOOKUP(A3, 'Class 4'!A:C, 3, FALSE)</f>
        <v>50</v>
      </c>
      <c r="H3">
        <f>VLOOKUP(A3, 'Class 5'!A:C, 3, FALSE)</f>
        <v>47</v>
      </c>
      <c r="I3">
        <f>VLOOKUP(A3, 'Class 6'!A:C, 3, FALSE)</f>
        <v>47</v>
      </c>
      <c r="J3">
        <f>VLOOKUP(A3, 'Class 7'!A:C, 3, FALSE)</f>
        <v>50</v>
      </c>
      <c r="K3">
        <f>VLOOKUP(A3, 'Class 8 '!A:C, 3, FALSE)</f>
        <v>49</v>
      </c>
      <c r="L3" s="7">
        <v>30</v>
      </c>
      <c r="M3">
        <f>VLOOKUP(A3, 'Reasons 1'!A:B, 2, FALSE)</f>
        <v>42</v>
      </c>
      <c r="N3">
        <f>VLOOKUP(A3, 'Reasons 2'!A:B, 2, FALSE)</f>
        <v>47</v>
      </c>
      <c r="O3">
        <f>VLOOKUP(A3, 'Reasons 3'!A:B, 2, FALSE)</f>
        <v>49</v>
      </c>
      <c r="P3">
        <f t="shared" si="0"/>
        <v>388</v>
      </c>
      <c r="Q3">
        <f t="shared" si="1"/>
        <v>168</v>
      </c>
      <c r="R3">
        <f t="shared" si="2"/>
        <v>556</v>
      </c>
    </row>
    <row r="4" spans="1:30" x14ac:dyDescent="0.2">
      <c r="A4">
        <f>MASTER!A55</f>
        <v>2021</v>
      </c>
      <c r="B4" t="str">
        <f>VLOOKUP(A4, MASTER!$A:$E, 2, FALSE)</f>
        <v>Jack Thielen</v>
      </c>
      <c r="C4" t="str">
        <f>VLOOKUP(A4, MASTER!$A:$E, 3, FALSE)</f>
        <v>Branch County Sr. Team #2</v>
      </c>
      <c r="D4">
        <f>VLOOKUP(A4, 'Class 1'!A:C, 3, FALSE)</f>
        <v>50</v>
      </c>
      <c r="E4">
        <f>VLOOKUP(A4, 'Class 2'!A:C, 3, FALSE)</f>
        <v>50</v>
      </c>
      <c r="F4">
        <f>VLOOKUP(A4, 'Class 3'!A:C, 3, FALSE)</f>
        <v>50</v>
      </c>
      <c r="G4">
        <f>VLOOKUP(A4, 'Class 4'!A:C, 3, FALSE)</f>
        <v>48</v>
      </c>
      <c r="H4">
        <f>VLOOKUP(A4, 'Class 5'!A:C, 3, FALSE)</f>
        <v>47</v>
      </c>
      <c r="I4">
        <f>VLOOKUP(A4, 'Class 6'!A:C, 3, FALSE)</f>
        <v>42</v>
      </c>
      <c r="J4">
        <f>VLOOKUP(A4, 'Class 7'!A:C, 3, FALSE)</f>
        <v>50</v>
      </c>
      <c r="K4">
        <f>VLOOKUP(A4, 'Class 8 '!A:C, 3, FALSE)</f>
        <v>49</v>
      </c>
      <c r="L4" s="7">
        <v>35</v>
      </c>
      <c r="M4">
        <f>VLOOKUP(A4, 'Reasons 1'!A:B, 2, FALSE)</f>
        <v>40</v>
      </c>
      <c r="N4">
        <f>VLOOKUP(A4, 'Reasons 2'!A:B, 2, FALSE)</f>
        <v>45</v>
      </c>
      <c r="O4">
        <f>VLOOKUP(A4, 'Reasons 3'!A:B, 2, FALSE)</f>
        <v>40</v>
      </c>
      <c r="P4">
        <f t="shared" si="0"/>
        <v>386</v>
      </c>
      <c r="Q4">
        <f t="shared" si="1"/>
        <v>160</v>
      </c>
      <c r="R4">
        <f t="shared" si="2"/>
        <v>546</v>
      </c>
    </row>
    <row r="5" spans="1:30" x14ac:dyDescent="0.2">
      <c r="A5" t="e">
        <f>MASTER!#REF!</f>
        <v>#REF!</v>
      </c>
      <c r="B5" t="e">
        <f>VLOOKUP(A5, MASTER!$A:$C, 2, FALSE)</f>
        <v>#REF!</v>
      </c>
      <c r="C5" t="e">
        <f>VLOOKUP(A5, MASTER!$A:$E, 3, FALSE)</f>
        <v>#REF!</v>
      </c>
      <c r="D5" t="e">
        <f>VLOOKUP(A5, 'Class 1'!A:C, 3, FALSE)</f>
        <v>#REF!</v>
      </c>
      <c r="E5" t="e">
        <f>VLOOKUP(A5, 'Class 2'!A:C, 3, FALSE)</f>
        <v>#REF!</v>
      </c>
      <c r="F5" t="e">
        <f>VLOOKUP(A5, 'Class 3'!A:C, 3, FALSE)</f>
        <v>#REF!</v>
      </c>
      <c r="G5" t="e">
        <f>VLOOKUP(A5, 'Class 4'!A:C, 3, FALSE)</f>
        <v>#REF!</v>
      </c>
      <c r="H5" t="e">
        <f>VLOOKUP(A5, 'Class 5'!A:C, 3, FALSE)</f>
        <v>#REF!</v>
      </c>
      <c r="I5" t="e">
        <f>VLOOKUP(A5, 'Class 6'!A:C, 3, FALSE)</f>
        <v>#REF!</v>
      </c>
      <c r="J5" t="e">
        <f>VLOOKUP(A5, 'Class 7'!A:C, 3, FALSE)</f>
        <v>#REF!</v>
      </c>
      <c r="K5" t="e">
        <f>VLOOKUP(A5, 'Class 8 '!A:C, 3, FALSE)</f>
        <v>#REF!</v>
      </c>
      <c r="L5" s="7">
        <v>40</v>
      </c>
      <c r="M5" t="e">
        <f>VLOOKUP(A5, 'Reasons 1'!A:B, 2, FALSE)</f>
        <v>#REF!</v>
      </c>
      <c r="N5" t="e">
        <f>VLOOKUP(A5, 'Reasons 2'!A:B, 2, FALSE)</f>
        <v>#REF!</v>
      </c>
      <c r="O5" t="e">
        <f>VLOOKUP(A5, 'Reasons 3'!A:B, 2, FALSE)</f>
        <v>#REF!</v>
      </c>
      <c r="P5" t="e">
        <f t="shared" si="0"/>
        <v>#REF!</v>
      </c>
      <c r="Q5" t="e">
        <f t="shared" si="1"/>
        <v>#REF!</v>
      </c>
      <c r="R5" t="e">
        <f t="shared" si="2"/>
        <v>#REF!</v>
      </c>
    </row>
    <row r="6" spans="1:30" x14ac:dyDescent="0.2">
      <c r="A6">
        <f>MASTER!A63</f>
        <v>2042</v>
      </c>
      <c r="B6" t="str">
        <f>VLOOKUP(A6, MASTER!$A:$E, 2, FALSE)</f>
        <v>Natalie Bounds</v>
      </c>
      <c r="C6" t="str">
        <f>VLOOKUP(A6, MASTER!$A:$E, 3, FALSE)</f>
        <v>Clinton County 4-H Sr. White</v>
      </c>
      <c r="D6">
        <f>VLOOKUP(A6, 'Class 1'!A:C, 3, FALSE)</f>
        <v>50</v>
      </c>
      <c r="E6">
        <f>VLOOKUP(A6, 'Class 2'!A:C, 3, FALSE)</f>
        <v>48</v>
      </c>
      <c r="F6">
        <f>VLOOKUP(A6, 'Class 3'!A:C, 3, FALSE)</f>
        <v>39</v>
      </c>
      <c r="G6">
        <f>VLOOKUP(A6, 'Class 4'!A:C, 3, FALSE)</f>
        <v>50</v>
      </c>
      <c r="H6">
        <f>VLOOKUP(A6, 'Class 5'!A:C, 3, FALSE)</f>
        <v>46</v>
      </c>
      <c r="I6">
        <f>VLOOKUP(A6, 'Class 6'!A:C, 3, FALSE)</f>
        <v>47</v>
      </c>
      <c r="J6">
        <f>VLOOKUP(A6, 'Class 7'!A:C, 3, FALSE)</f>
        <v>50</v>
      </c>
      <c r="K6">
        <f>VLOOKUP(A6, 'Class 8 '!A:C, 3, FALSE)</f>
        <v>49</v>
      </c>
      <c r="L6" s="7">
        <v>40</v>
      </c>
      <c r="M6">
        <f>VLOOKUP(A6, 'Reasons 1'!A:B, 2, FALSE)</f>
        <v>35</v>
      </c>
      <c r="N6">
        <f>VLOOKUP(A6, 'Reasons 2'!A:B, 2, FALSE)</f>
        <v>44</v>
      </c>
      <c r="O6">
        <f>VLOOKUP(A6, 'Reasons 3'!A:B, 2, FALSE)</f>
        <v>43</v>
      </c>
      <c r="P6">
        <f t="shared" si="0"/>
        <v>379</v>
      </c>
      <c r="Q6">
        <f t="shared" si="1"/>
        <v>162</v>
      </c>
      <c r="R6">
        <f t="shared" si="2"/>
        <v>541</v>
      </c>
    </row>
    <row r="7" spans="1:30" x14ac:dyDescent="0.2">
      <c r="A7">
        <f>MASTER!A47</f>
        <v>2001</v>
      </c>
      <c r="B7" t="str">
        <f>VLOOKUP(A7, MASTER!$A:$C, 2, FALSE)</f>
        <v>Jadyn Herzog</v>
      </c>
      <c r="C7" t="str">
        <f>VLOOKUP(A7, MASTER!$A:$E, 3, FALSE)</f>
        <v>Allegan County Sr.</v>
      </c>
      <c r="D7">
        <f>VLOOKUP(A7, 'Class 1'!A:C, 3, FALSE)</f>
        <v>50</v>
      </c>
      <c r="E7">
        <f>VLOOKUP(A7, 'Class 2'!A:C, 3, FALSE)</f>
        <v>46</v>
      </c>
      <c r="F7">
        <f>VLOOKUP(A7, 'Class 3'!A:C, 3, FALSE)</f>
        <v>48</v>
      </c>
      <c r="G7">
        <f>VLOOKUP(A7, 'Class 4'!A:C, 3, FALSE)</f>
        <v>50</v>
      </c>
      <c r="H7">
        <f>VLOOKUP(A7, 'Class 5'!A:C, 3, FALSE)</f>
        <v>47</v>
      </c>
      <c r="I7">
        <f>VLOOKUP(A7, 'Class 6'!A:C, 3, FALSE)</f>
        <v>50</v>
      </c>
      <c r="J7">
        <f>VLOOKUP(A7, 'Class 7'!A:C, 3, FALSE)</f>
        <v>47</v>
      </c>
      <c r="K7">
        <f>VLOOKUP(A7, 'Class 8 '!A:C, 3, FALSE)</f>
        <v>49</v>
      </c>
      <c r="L7" s="7">
        <v>30</v>
      </c>
      <c r="M7">
        <f>VLOOKUP(A7, 'Reasons 1'!A:B, 2, FALSE)</f>
        <v>39</v>
      </c>
      <c r="N7">
        <f>VLOOKUP(A7, 'Reasons 2'!A:B, 2, FALSE)</f>
        <v>41</v>
      </c>
      <c r="O7">
        <f>VLOOKUP(A7, 'Reasons 3'!A:B, 2, FALSE)</f>
        <v>43</v>
      </c>
      <c r="P7">
        <f t="shared" si="0"/>
        <v>387</v>
      </c>
      <c r="Q7">
        <f t="shared" si="1"/>
        <v>153</v>
      </c>
      <c r="R7">
        <f t="shared" si="2"/>
        <v>540</v>
      </c>
    </row>
    <row r="8" spans="1:30" x14ac:dyDescent="0.2">
      <c r="A8">
        <f>MASTER!A59</f>
        <v>2032</v>
      </c>
      <c r="B8" t="str">
        <f>VLOOKUP(A8, MASTER!$A:$E, 2, FALSE)</f>
        <v>Cassidy Harris</v>
      </c>
      <c r="C8" t="str">
        <f>VLOOKUP(A8, MASTER!$A:$E, 3, FALSE)</f>
        <v>Clinton County 4-H Sr. Green</v>
      </c>
      <c r="D8">
        <f>VLOOKUP(A8, 'Class 1'!A:C, 3, FALSE)</f>
        <v>47</v>
      </c>
      <c r="E8">
        <f>VLOOKUP(A8, 'Class 2'!A:C, 3, FALSE)</f>
        <v>50</v>
      </c>
      <c r="F8">
        <f>VLOOKUP(A8, 'Class 3'!A:C, 3, FALSE)</f>
        <v>48</v>
      </c>
      <c r="G8">
        <f>VLOOKUP(A8, 'Class 4'!A:C, 3, FALSE)</f>
        <v>50</v>
      </c>
      <c r="H8">
        <f>VLOOKUP(A8, 'Class 5'!A:C, 3, FALSE)</f>
        <v>47</v>
      </c>
      <c r="I8">
        <f>VLOOKUP(A8, 'Class 6'!A:C, 3, FALSE)</f>
        <v>42</v>
      </c>
      <c r="J8">
        <f>VLOOKUP(A8, 'Class 7'!A:C, 3, FALSE)</f>
        <v>50</v>
      </c>
      <c r="K8">
        <f>VLOOKUP(A8, 'Class 8 '!A:C, 3, FALSE)</f>
        <v>49</v>
      </c>
      <c r="L8" s="7">
        <v>30</v>
      </c>
      <c r="M8">
        <f>VLOOKUP(A8, 'Reasons 1'!A:B, 2, FALSE)</f>
        <v>37</v>
      </c>
      <c r="N8">
        <f>VLOOKUP(A8, 'Reasons 2'!A:B, 2, FALSE)</f>
        <v>46</v>
      </c>
      <c r="O8">
        <f>VLOOKUP(A8, 'Reasons 3'!A:B, 2, FALSE)</f>
        <v>42</v>
      </c>
      <c r="P8">
        <f t="shared" si="0"/>
        <v>383</v>
      </c>
      <c r="Q8">
        <f t="shared" si="1"/>
        <v>155</v>
      </c>
      <c r="R8">
        <f t="shared" si="2"/>
        <v>538</v>
      </c>
    </row>
    <row r="9" spans="1:30" x14ac:dyDescent="0.2">
      <c r="A9">
        <f>MASTER!A66</f>
        <v>2052</v>
      </c>
      <c r="B9" t="str">
        <f>VLOOKUP(A9, MASTER!$A:$E, 2, FALSE)</f>
        <v>William Barnum</v>
      </c>
      <c r="C9" t="str">
        <f>VLOOKUP(A9, MASTER!$A:$E, 3, FALSE)</f>
        <v>Ingham County 1</v>
      </c>
      <c r="D9">
        <f>VLOOKUP(A9, 'Class 1'!A:C, 3, FALSE)</f>
        <v>50</v>
      </c>
      <c r="E9">
        <f>VLOOKUP(A9, 'Class 2'!A:C, 3, FALSE)</f>
        <v>50</v>
      </c>
      <c r="F9">
        <f>VLOOKUP(A9, 'Class 3'!A:C, 3, FALSE)</f>
        <v>36</v>
      </c>
      <c r="G9">
        <f>VLOOKUP(A9, 'Class 4'!A:C, 3, FALSE)</f>
        <v>50</v>
      </c>
      <c r="H9">
        <f>VLOOKUP(A9, 'Class 5'!A:C, 3, FALSE)</f>
        <v>39</v>
      </c>
      <c r="I9">
        <f>VLOOKUP(A9, 'Class 6'!A:C, 3, FALSE)</f>
        <v>47</v>
      </c>
      <c r="J9">
        <f>VLOOKUP(A9, 'Class 7'!A:C, 3, FALSE)</f>
        <v>48</v>
      </c>
      <c r="K9">
        <f>VLOOKUP(A9, 'Class 8 '!A:C, 3, FALSE)</f>
        <v>49</v>
      </c>
      <c r="L9" s="7">
        <v>25</v>
      </c>
      <c r="M9">
        <f>VLOOKUP(A9, 'Reasons 1'!A:B, 2, FALSE)</f>
        <v>45</v>
      </c>
      <c r="N9">
        <f>VLOOKUP(A9, 'Reasons 2'!A:B, 2, FALSE)</f>
        <v>47</v>
      </c>
      <c r="O9">
        <f>VLOOKUP(A9, 'Reasons 3'!A:B, 2, FALSE)</f>
        <v>49</v>
      </c>
      <c r="P9">
        <f t="shared" si="0"/>
        <v>369</v>
      </c>
      <c r="Q9">
        <f t="shared" si="1"/>
        <v>166</v>
      </c>
      <c r="R9">
        <f t="shared" si="2"/>
        <v>535</v>
      </c>
    </row>
    <row r="10" spans="1:30" x14ac:dyDescent="0.2">
      <c r="A10">
        <f>MASTER!A51</f>
        <v>2011</v>
      </c>
      <c r="B10" t="str">
        <f>VLOOKUP(A10, MASTER!$A:$E, 2, FALSE)</f>
        <v>Breanne Reif</v>
      </c>
      <c r="C10" t="str">
        <f>VLOOKUP(A10, MASTER!$A:$E, 3, FALSE)</f>
        <v>Branch County Sr. Team #1</v>
      </c>
      <c r="D10">
        <f>VLOOKUP(A10, 'Class 1'!A:C, 3, FALSE)</f>
        <v>40</v>
      </c>
      <c r="E10">
        <f>VLOOKUP(A10, 'Class 2'!A:C, 3, FALSE)</f>
        <v>48</v>
      </c>
      <c r="F10">
        <f>VLOOKUP(A10, 'Class 3'!A:C, 3, FALSE)</f>
        <v>50</v>
      </c>
      <c r="G10">
        <f>VLOOKUP(A10, 'Class 4'!A:C, 3, FALSE)</f>
        <v>50</v>
      </c>
      <c r="H10">
        <f>VLOOKUP(A10, 'Class 5'!A:C, 3, FALSE)</f>
        <v>47</v>
      </c>
      <c r="I10">
        <f>VLOOKUP(A10, 'Class 6'!A:C, 3, FALSE)</f>
        <v>50</v>
      </c>
      <c r="J10">
        <f>VLOOKUP(A10, 'Class 7'!A:C, 3, FALSE)</f>
        <v>50</v>
      </c>
      <c r="K10">
        <f>VLOOKUP(A10, 'Class 8 '!A:C, 3, FALSE)</f>
        <v>44</v>
      </c>
      <c r="L10" s="7">
        <v>20</v>
      </c>
      <c r="M10">
        <f>VLOOKUP(A10, 'Reasons 1'!A:B, 2, FALSE)</f>
        <v>46</v>
      </c>
      <c r="N10">
        <f>VLOOKUP(A10, 'Reasons 2'!A:B, 2, FALSE)</f>
        <v>43</v>
      </c>
      <c r="O10">
        <f>VLOOKUP(A10, 'Reasons 3'!A:B, 2, FALSE)</f>
        <v>44</v>
      </c>
      <c r="P10">
        <f t="shared" si="0"/>
        <v>379</v>
      </c>
      <c r="Q10">
        <f t="shared" si="1"/>
        <v>153</v>
      </c>
      <c r="R10">
        <f t="shared" si="2"/>
        <v>532</v>
      </c>
    </row>
    <row r="11" spans="1:30" x14ac:dyDescent="0.2">
      <c r="A11">
        <f>MASTER!A67</f>
        <v>2053</v>
      </c>
      <c r="B11" t="str">
        <f>VLOOKUP(A11, MASTER!$A:$E, 2, FALSE)</f>
        <v>Sophia Barnum</v>
      </c>
      <c r="C11" t="str">
        <f>VLOOKUP(A11, MASTER!$A:$E, 3, FALSE)</f>
        <v>Ingham County 1</v>
      </c>
      <c r="D11">
        <f>VLOOKUP(A11, 'Class 1'!A:C, 3, FALSE)</f>
        <v>47</v>
      </c>
      <c r="E11">
        <f>VLOOKUP(A11, 'Class 2'!A:C, 3, FALSE)</f>
        <v>42</v>
      </c>
      <c r="F11">
        <f>VLOOKUP(A11, 'Class 3'!A:C, 3, FALSE)</f>
        <v>42</v>
      </c>
      <c r="G11">
        <f>VLOOKUP(A11, 'Class 4'!A:C, 3, FALSE)</f>
        <v>50</v>
      </c>
      <c r="H11">
        <f>VLOOKUP(A11, 'Class 5'!A:C, 3, FALSE)</f>
        <v>49</v>
      </c>
      <c r="I11">
        <f>VLOOKUP(A11, 'Class 6'!A:C, 3, FALSE)</f>
        <v>48</v>
      </c>
      <c r="J11">
        <f>VLOOKUP(A11, 'Class 7'!A:C, 3, FALSE)</f>
        <v>47</v>
      </c>
      <c r="K11">
        <f>VLOOKUP(A11, 'Class 8 '!A:C, 3, FALSE)</f>
        <v>44</v>
      </c>
      <c r="L11" s="7">
        <v>30</v>
      </c>
      <c r="M11">
        <f>VLOOKUP(A11, 'Reasons 1'!A:B, 2, FALSE)</f>
        <v>45</v>
      </c>
      <c r="N11">
        <f>VLOOKUP(A11, 'Reasons 2'!A:B, 2, FALSE)</f>
        <v>41</v>
      </c>
      <c r="O11">
        <f>VLOOKUP(A11, 'Reasons 3'!A:B, 2, FALSE)</f>
        <v>47</v>
      </c>
      <c r="P11">
        <f t="shared" si="0"/>
        <v>369</v>
      </c>
      <c r="Q11">
        <f t="shared" si="1"/>
        <v>163</v>
      </c>
      <c r="R11">
        <f t="shared" si="2"/>
        <v>532</v>
      </c>
    </row>
    <row r="12" spans="1:30" x14ac:dyDescent="0.2">
      <c r="A12">
        <f>MASTER!A65</f>
        <v>2051</v>
      </c>
      <c r="B12" t="str">
        <f>VLOOKUP(A12, MASTER!$A:$E, 2, FALSE)</f>
        <v>Amelia Barnum</v>
      </c>
      <c r="C12" t="str">
        <f>VLOOKUP(A12, MASTER!$A:$E, 3, FALSE)</f>
        <v>Ingham County 1</v>
      </c>
      <c r="D12">
        <f>VLOOKUP(A12, 'Class 1'!A:C, 3, FALSE)</f>
        <v>40</v>
      </c>
      <c r="E12">
        <f>VLOOKUP(A12, 'Class 2'!A:C, 3, FALSE)</f>
        <v>48</v>
      </c>
      <c r="F12">
        <f>VLOOKUP(A12, 'Class 3'!A:C, 3, FALSE)</f>
        <v>48</v>
      </c>
      <c r="G12">
        <f>VLOOKUP(A12, 'Class 4'!A:C, 3, FALSE)</f>
        <v>47</v>
      </c>
      <c r="H12">
        <f>VLOOKUP(A12, 'Class 5'!A:C, 3, FALSE)</f>
        <v>47</v>
      </c>
      <c r="I12">
        <f>VLOOKUP(A12, 'Class 6'!A:C, 3, FALSE)</f>
        <v>47</v>
      </c>
      <c r="J12">
        <f>VLOOKUP(A12, 'Class 7'!A:C, 3, FALSE)</f>
        <v>42</v>
      </c>
      <c r="K12">
        <f>VLOOKUP(A12, 'Class 8 '!A:C, 3, FALSE)</f>
        <v>44</v>
      </c>
      <c r="L12" s="7">
        <v>30</v>
      </c>
      <c r="M12">
        <f>VLOOKUP(A12, 'Reasons 1'!A:B, 2, FALSE)</f>
        <v>43</v>
      </c>
      <c r="N12">
        <f>VLOOKUP(A12, 'Reasons 2'!A:B, 2, FALSE)</f>
        <v>44</v>
      </c>
      <c r="O12">
        <f>VLOOKUP(A12, 'Reasons 3'!A:B, 2, FALSE)</f>
        <v>49</v>
      </c>
      <c r="P12">
        <f t="shared" si="0"/>
        <v>363</v>
      </c>
      <c r="Q12">
        <f t="shared" si="1"/>
        <v>166</v>
      </c>
      <c r="R12">
        <f t="shared" si="2"/>
        <v>529</v>
      </c>
    </row>
    <row r="13" spans="1:30" x14ac:dyDescent="0.2">
      <c r="A13">
        <f>MASTER!A53</f>
        <v>2013</v>
      </c>
      <c r="B13" t="str">
        <f>VLOOKUP(A13, MASTER!$A:$E, 2, FALSE)</f>
        <v>Alexa Graham</v>
      </c>
      <c r="C13" t="str">
        <f>VLOOKUP(A13, MASTER!$A:$E, 3, FALSE)</f>
        <v>Branch County Sr. Team #1</v>
      </c>
      <c r="D13">
        <f>VLOOKUP(A13, 'Class 1'!A:C, 3, FALSE)</f>
        <v>50</v>
      </c>
      <c r="E13">
        <f>VLOOKUP(A13, 'Class 2'!A:C, 3, FALSE)</f>
        <v>50</v>
      </c>
      <c r="F13">
        <f>VLOOKUP(A13, 'Class 3'!A:C, 3, FALSE)</f>
        <v>50</v>
      </c>
      <c r="G13">
        <f>VLOOKUP(A13, 'Class 4'!A:C, 3, FALSE)</f>
        <v>48</v>
      </c>
      <c r="H13">
        <f>VLOOKUP(A13, 'Class 5'!A:C, 3, FALSE)</f>
        <v>39</v>
      </c>
      <c r="I13">
        <f>VLOOKUP(A13, 'Class 6'!A:C, 3, FALSE)</f>
        <v>47</v>
      </c>
      <c r="J13">
        <f>VLOOKUP(A13, 'Class 7'!A:C, 3, FALSE)</f>
        <v>32</v>
      </c>
      <c r="K13">
        <f>VLOOKUP(A13, 'Class 8 '!A:C, 3, FALSE)</f>
        <v>49</v>
      </c>
      <c r="L13" s="7">
        <v>30</v>
      </c>
      <c r="M13">
        <f>VLOOKUP(A13, 'Reasons 1'!A:B, 2, FALSE)</f>
        <v>42</v>
      </c>
      <c r="N13">
        <f>VLOOKUP(A13, 'Reasons 2'!A:B, 2, FALSE)</f>
        <v>44</v>
      </c>
      <c r="O13">
        <f>VLOOKUP(A13, 'Reasons 3'!A:B, 2, FALSE)</f>
        <v>44</v>
      </c>
      <c r="P13">
        <f t="shared" si="0"/>
        <v>365</v>
      </c>
      <c r="Q13">
        <f t="shared" si="1"/>
        <v>160</v>
      </c>
      <c r="R13">
        <f t="shared" si="2"/>
        <v>525</v>
      </c>
    </row>
    <row r="14" spans="1:30" x14ac:dyDescent="0.2">
      <c r="A14">
        <f>MASTER!A76</f>
        <v>2092</v>
      </c>
      <c r="B14" t="str">
        <f>VLOOKUP(A14, MASTER!$A:$E, 2, FALSE)</f>
        <v>Madelyn Ruster</v>
      </c>
      <c r="C14" t="str">
        <f>VLOOKUP(A14, MASTER!$A:$E, 3, FALSE)</f>
        <v>Ottawa 4-H #1</v>
      </c>
      <c r="D14">
        <f>VLOOKUP(A14, 'Class 1'!A:C, 3, FALSE)</f>
        <v>40</v>
      </c>
      <c r="E14">
        <f>VLOOKUP(A14, 'Class 2'!A:C, 3, FALSE)</f>
        <v>50</v>
      </c>
      <c r="F14">
        <f>VLOOKUP(A14, 'Class 3'!A:C, 3, FALSE)</f>
        <v>48</v>
      </c>
      <c r="G14">
        <f>VLOOKUP(A14, 'Class 4'!A:C, 3, FALSE)</f>
        <v>47</v>
      </c>
      <c r="H14">
        <f>VLOOKUP(A14, 'Class 5'!A:C, 3, FALSE)</f>
        <v>49</v>
      </c>
      <c r="I14">
        <f>VLOOKUP(A14, 'Class 6'!A:C, 3, FALSE)</f>
        <v>47</v>
      </c>
      <c r="J14">
        <f>VLOOKUP(A14, 'Class 7'!A:C, 3, FALSE)</f>
        <v>50</v>
      </c>
      <c r="K14">
        <f>VLOOKUP(A14, 'Class 8 '!A:C, 3, FALSE)</f>
        <v>49</v>
      </c>
      <c r="L14" s="7">
        <v>15</v>
      </c>
      <c r="M14">
        <f>VLOOKUP(A14, 'Reasons 1'!A:B, 2, FALSE)</f>
        <v>37</v>
      </c>
      <c r="N14">
        <f>VLOOKUP(A14, 'Reasons 2'!A:B, 2, FALSE)</f>
        <v>43</v>
      </c>
      <c r="O14">
        <f>VLOOKUP(A14, 'Reasons 3'!A:B, 2, FALSE)</f>
        <v>45</v>
      </c>
      <c r="P14">
        <f t="shared" si="0"/>
        <v>380</v>
      </c>
      <c r="Q14">
        <f t="shared" si="1"/>
        <v>140</v>
      </c>
      <c r="R14">
        <f t="shared" si="2"/>
        <v>520</v>
      </c>
    </row>
    <row r="15" spans="1:30" x14ac:dyDescent="0.2">
      <c r="A15">
        <f>MASTER!A97</f>
        <v>2214</v>
      </c>
      <c r="B15" t="str">
        <f>VLOOKUP(A15, MASTER!$A:$E, 2, FALSE)</f>
        <v>Elizabeth Hartmann</v>
      </c>
      <c r="D15">
        <f>VLOOKUP(A15, 'Class 1'!A:C, 3, FALSE)</f>
        <v>50</v>
      </c>
      <c r="E15">
        <f>VLOOKUP(A15, 'Class 2'!A:C, 3, FALSE)</f>
        <v>50</v>
      </c>
      <c r="F15">
        <f>VLOOKUP(A15, 'Class 3'!A:C, 3, FALSE)</f>
        <v>48</v>
      </c>
      <c r="G15">
        <f>VLOOKUP(A15, 'Class 4'!A:C, 3, FALSE)</f>
        <v>47</v>
      </c>
      <c r="H15">
        <f>VLOOKUP(A15, 'Class 5'!A:C, 3, FALSE)</f>
        <v>34</v>
      </c>
      <c r="I15">
        <f>VLOOKUP(A15, 'Class 6'!A:C, 3, FALSE)</f>
        <v>48</v>
      </c>
      <c r="J15">
        <f>VLOOKUP(A15, 'Class 7'!A:C, 3, FALSE)</f>
        <v>50</v>
      </c>
      <c r="K15">
        <f>VLOOKUP(A15, 'Class 8 '!A:C, 3, FALSE)</f>
        <v>44</v>
      </c>
      <c r="L15" s="7">
        <v>20</v>
      </c>
      <c r="M15">
        <f>VLOOKUP(A15, 'Reasons 1'!A:B, 2, FALSE)</f>
        <v>42</v>
      </c>
      <c r="N15">
        <f>VLOOKUP(A15, 'Reasons 2'!A:B, 2, FALSE)</f>
        <v>42</v>
      </c>
      <c r="O15">
        <f>VLOOKUP(A15, 'Reasons 3'!A:B, 2, FALSE)</f>
        <v>40</v>
      </c>
      <c r="P15">
        <f t="shared" si="0"/>
        <v>371</v>
      </c>
      <c r="Q15">
        <f t="shared" si="1"/>
        <v>144</v>
      </c>
      <c r="R15">
        <f t="shared" si="2"/>
        <v>515</v>
      </c>
    </row>
    <row r="16" spans="1:30" x14ac:dyDescent="0.2">
      <c r="A16">
        <f>MASTER!A52</f>
        <v>2012</v>
      </c>
      <c r="B16" t="str">
        <f>VLOOKUP(A16, MASTER!$A:$E, 2, FALSE)</f>
        <v>Alivia Blonde</v>
      </c>
      <c r="C16" t="str">
        <f>VLOOKUP(A16, MASTER!$A:$E, 3, FALSE)</f>
        <v>Branch County Sr. Team #1</v>
      </c>
      <c r="D16">
        <f>VLOOKUP(A16, 'Class 1'!A:C, 3, FALSE)</f>
        <v>40</v>
      </c>
      <c r="E16">
        <f>VLOOKUP(A16, 'Class 2'!A:C, 3, FALSE)</f>
        <v>42</v>
      </c>
      <c r="F16">
        <f>VLOOKUP(A16, 'Class 3'!A:C, 3, FALSE)</f>
        <v>36</v>
      </c>
      <c r="G16">
        <f>VLOOKUP(A16, 'Class 4'!A:C, 3, FALSE)</f>
        <v>50</v>
      </c>
      <c r="H16">
        <f>VLOOKUP(A16, 'Class 5'!A:C, 3, FALSE)</f>
        <v>50</v>
      </c>
      <c r="I16">
        <f>VLOOKUP(A16, 'Class 6'!A:C, 3, FALSE)</f>
        <v>50</v>
      </c>
      <c r="J16">
        <f>VLOOKUP(A16, 'Class 7'!A:C, 3, FALSE)</f>
        <v>34</v>
      </c>
      <c r="K16">
        <f>VLOOKUP(A16, 'Class 8 '!A:C, 3, FALSE)</f>
        <v>49</v>
      </c>
      <c r="L16" s="7">
        <v>25</v>
      </c>
      <c r="M16">
        <f>VLOOKUP(A16, 'Reasons 1'!A:B, 2, FALSE)</f>
        <v>40</v>
      </c>
      <c r="N16">
        <f>VLOOKUP(A16, 'Reasons 2'!A:B, 2, FALSE)</f>
        <v>46</v>
      </c>
      <c r="O16">
        <f>VLOOKUP(A16, 'Reasons 3'!A:B, 2, FALSE)</f>
        <v>44</v>
      </c>
      <c r="P16">
        <f t="shared" si="0"/>
        <v>351</v>
      </c>
      <c r="Q16">
        <f t="shared" si="1"/>
        <v>155</v>
      </c>
      <c r="R16">
        <f t="shared" si="2"/>
        <v>506</v>
      </c>
    </row>
    <row r="17" spans="1:18" x14ac:dyDescent="0.2">
      <c r="A17">
        <f>MASTER!A78</f>
        <v>2094</v>
      </c>
      <c r="B17" t="str">
        <f>VLOOKUP(A17, MASTER!$A:$E, 2, FALSE)</f>
        <v>Gracie Triick</v>
      </c>
      <c r="C17" t="str">
        <f>VLOOKUP(A17, MASTER!$A:$E, 3, FALSE)</f>
        <v>Ottawa 4-H #1</v>
      </c>
      <c r="D17">
        <f>VLOOKUP(A17, 'Class 1'!A:C, 3, FALSE)</f>
        <v>36</v>
      </c>
      <c r="E17">
        <f>VLOOKUP(A17, 'Class 2'!A:C, 3, FALSE)</f>
        <v>50</v>
      </c>
      <c r="F17">
        <f>VLOOKUP(A17, 'Class 3'!A:C, 3, FALSE)</f>
        <v>47</v>
      </c>
      <c r="G17">
        <f>VLOOKUP(A17, 'Class 4'!A:C, 3, FALSE)</f>
        <v>50</v>
      </c>
      <c r="H17">
        <f>VLOOKUP(A17, 'Class 5'!A:C, 3, FALSE)</f>
        <v>49</v>
      </c>
      <c r="I17">
        <f>VLOOKUP(A17, 'Class 6'!A:C, 3, FALSE)</f>
        <v>50</v>
      </c>
      <c r="J17">
        <f>VLOOKUP(A17, 'Class 7'!A:C, 3, FALSE)</f>
        <v>36</v>
      </c>
      <c r="K17">
        <f>VLOOKUP(A17, 'Class 8 '!A:C, 3, FALSE)</f>
        <v>44</v>
      </c>
      <c r="L17" s="7">
        <v>15</v>
      </c>
      <c r="M17">
        <f>VLOOKUP(A17, 'Reasons 1'!A:B, 2, FALSE)</f>
        <v>40</v>
      </c>
      <c r="N17">
        <f>VLOOKUP(A17, 'Reasons 2'!A:B, 2, FALSE)</f>
        <v>42</v>
      </c>
      <c r="O17">
        <f>VLOOKUP(A17, 'Reasons 3'!A:B, 2, FALSE)</f>
        <v>45</v>
      </c>
      <c r="P17">
        <f t="shared" si="0"/>
        <v>362</v>
      </c>
      <c r="Q17">
        <f t="shared" si="1"/>
        <v>142</v>
      </c>
      <c r="R17">
        <f t="shared" si="2"/>
        <v>504</v>
      </c>
    </row>
    <row r="18" spans="1:18" x14ac:dyDescent="0.2">
      <c r="A18">
        <f>MASTER!A200</f>
        <v>6041</v>
      </c>
      <c r="B18" t="str">
        <f>VLOOKUP(A18, MASTER!$A:$E, 2, FALSE)</f>
        <v>Eve Schultz</v>
      </c>
      <c r="D18">
        <f>VLOOKUP(A18, 'Class 1'!A:C, 3, FALSE)</f>
        <v>40</v>
      </c>
      <c r="E18">
        <f>VLOOKUP(A18, 'Class 2'!A:C, 3, FALSE)</f>
        <v>42</v>
      </c>
      <c r="F18">
        <f>VLOOKUP(A18, 'Class 3'!A:C, 3, FALSE)</f>
        <v>40</v>
      </c>
      <c r="G18">
        <f>VLOOKUP(A18, 'Class 4'!A:C, 3, FALSE)</f>
        <v>43</v>
      </c>
      <c r="H18">
        <f>VLOOKUP(A18, 'Class 5'!A:C, 3, FALSE)</f>
        <v>47</v>
      </c>
      <c r="I18">
        <f>VLOOKUP(A18, 'Class 6'!A:C, 3, FALSE)</f>
        <v>50</v>
      </c>
      <c r="J18">
        <f>VLOOKUP(A18, 'Class 7'!A:C, 3, FALSE)</f>
        <v>50</v>
      </c>
      <c r="K18">
        <f>VLOOKUP(A18, 'Class 8 '!A:C, 3, FALSE)</f>
        <v>49</v>
      </c>
      <c r="L18" s="7">
        <v>30</v>
      </c>
      <c r="M18">
        <f>VLOOKUP(A18, 'Reasons 1'!A:B, 2, FALSE)</f>
        <v>36</v>
      </c>
      <c r="N18">
        <f>VLOOKUP(A18, 'Reasons 2'!A:B, 2, FALSE)</f>
        <v>40</v>
      </c>
      <c r="O18">
        <f>VLOOKUP(A18, 'Reasons 3'!A:B, 2, FALSE)</f>
        <v>37</v>
      </c>
      <c r="P18">
        <f t="shared" si="0"/>
        <v>361</v>
      </c>
      <c r="Q18">
        <f t="shared" si="1"/>
        <v>143</v>
      </c>
      <c r="R18">
        <f t="shared" si="2"/>
        <v>504</v>
      </c>
    </row>
    <row r="19" spans="1:18" x14ac:dyDescent="0.2">
      <c r="A19">
        <f>MASTER!A88</f>
        <v>2131</v>
      </c>
      <c r="B19" t="str">
        <f>VLOOKUP(A19, MASTER!$A:$E, 2, FALSE)</f>
        <v>Evelyn Harrand</v>
      </c>
      <c r="C19" t="str">
        <f>VLOOKUP(A19, MASTER!$A:$E, 3, FALSE)</f>
        <v>Shiawassee County OHS #2</v>
      </c>
      <c r="D19">
        <f>VLOOKUP(A19, 'Class 1'!A:C, 3, FALSE)</f>
        <v>31</v>
      </c>
      <c r="E19">
        <f>VLOOKUP(A19, 'Class 2'!A:C, 3, FALSE)</f>
        <v>46</v>
      </c>
      <c r="F19">
        <f>VLOOKUP(A19, 'Class 3'!A:C, 3, FALSE)</f>
        <v>50</v>
      </c>
      <c r="G19">
        <f>VLOOKUP(A19, 'Class 4'!A:C, 3, FALSE)</f>
        <v>50</v>
      </c>
      <c r="H19">
        <f>VLOOKUP(A19, 'Class 5'!A:C, 3, FALSE)</f>
        <v>50</v>
      </c>
      <c r="I19">
        <f>VLOOKUP(A19, 'Class 6'!A:C, 3, FALSE)</f>
        <v>42</v>
      </c>
      <c r="J19">
        <f>VLOOKUP(A19, 'Class 7'!A:C, 3, FALSE)</f>
        <v>47</v>
      </c>
      <c r="K19">
        <f>VLOOKUP(A19, 'Class 8 '!A:C, 3, FALSE)</f>
        <v>49</v>
      </c>
      <c r="L19" s="7">
        <v>15</v>
      </c>
      <c r="M19">
        <f>VLOOKUP(A19, 'Reasons 1'!A:B, 2, FALSE)</f>
        <v>38</v>
      </c>
      <c r="N19">
        <f>VLOOKUP(A19, 'Reasons 2'!A:B, 2, FALSE)</f>
        <v>39</v>
      </c>
      <c r="O19">
        <f>VLOOKUP(A19, 'Reasons 3'!A:B, 2, FALSE)</f>
        <v>44</v>
      </c>
      <c r="P19">
        <f t="shared" si="0"/>
        <v>365</v>
      </c>
      <c r="Q19">
        <f t="shared" si="1"/>
        <v>136</v>
      </c>
      <c r="R19">
        <f t="shared" si="2"/>
        <v>501</v>
      </c>
    </row>
    <row r="20" spans="1:18" x14ac:dyDescent="0.2">
      <c r="A20">
        <f>MASTER!A80</f>
        <v>2102</v>
      </c>
      <c r="B20" t="str">
        <f>VLOOKUP(A20, MASTER!$A:$E, 2, FALSE)</f>
        <v>Ava Maycroft</v>
      </c>
      <c r="C20" t="str">
        <f>VLOOKUP(A20, MASTER!$A:$E, 3, FALSE)</f>
        <v>Ottawa 4-H #2</v>
      </c>
      <c r="D20">
        <f>VLOOKUP(A20, 'Class 1'!A:C, 3, FALSE)</f>
        <v>40</v>
      </c>
      <c r="E20">
        <v>48</v>
      </c>
      <c r="F20">
        <f>VLOOKUP(A20, 'Class 3'!A:C, 3, FALSE)</f>
        <v>50</v>
      </c>
      <c r="G20">
        <f>VLOOKUP(A20, 'Class 4'!A:C, 3, FALSE)</f>
        <v>50</v>
      </c>
      <c r="H20">
        <f>VLOOKUP(A20, 'Class 5'!A:C, 3, FALSE)</f>
        <v>49</v>
      </c>
      <c r="I20">
        <f>VLOOKUP(A20, 'Class 6'!A:C, 3, FALSE)</f>
        <v>47</v>
      </c>
      <c r="J20">
        <f>VLOOKUP(A20, 'Class 7'!A:C, 3, FALSE)</f>
        <v>44</v>
      </c>
      <c r="K20">
        <f>VLOOKUP(A20, 'Class 8 '!A:C, 3, FALSE)</f>
        <v>50</v>
      </c>
      <c r="L20" s="7">
        <v>15</v>
      </c>
      <c r="M20">
        <f>VLOOKUP(A20, 'Reasons 1'!A:B, 2, FALSE)</f>
        <v>36</v>
      </c>
      <c r="N20">
        <f>VLOOKUP(A20, 'Reasons 2'!A:B, 2, FALSE)</f>
        <v>33</v>
      </c>
      <c r="O20">
        <f>VLOOKUP(A20, 'Reasons 3'!A:B, 2, FALSE)</f>
        <v>38</v>
      </c>
      <c r="P20">
        <f t="shared" si="0"/>
        <v>378</v>
      </c>
      <c r="Q20">
        <f t="shared" si="1"/>
        <v>122</v>
      </c>
      <c r="R20">
        <f t="shared" si="2"/>
        <v>500</v>
      </c>
    </row>
    <row r="21" spans="1:18" x14ac:dyDescent="0.2">
      <c r="A21">
        <f>MASTER!A91</f>
        <v>2154</v>
      </c>
      <c r="B21" t="str">
        <f>VLOOKUP(A21, MASTER!$A:$E, 2, FALSE)</f>
        <v>Addison Dahms</v>
      </c>
      <c r="D21">
        <f>VLOOKUP(A21, 'Class 1'!A:C, 3, FALSE)</f>
        <v>46</v>
      </c>
      <c r="E21">
        <f>VLOOKUP(A21, 'Class 2'!A:C, 3, FALSE)</f>
        <v>50</v>
      </c>
      <c r="F21">
        <f>VLOOKUP(A21, 'Class 3'!A:C, 3, FALSE)</f>
        <v>47</v>
      </c>
      <c r="G21">
        <f>VLOOKUP(A21, 'Class 4'!A:C, 3, FALSE)</f>
        <v>40</v>
      </c>
      <c r="H21">
        <f>VLOOKUP(A21, 'Class 5'!A:C, 3, FALSE)</f>
        <v>46</v>
      </c>
      <c r="I21">
        <f>VLOOKUP(A21, 'Class 6'!A:C, 3, FALSE)</f>
        <v>47</v>
      </c>
      <c r="J21">
        <f>VLOOKUP(A21, 'Class 7'!A:C, 3, FALSE)</f>
        <v>50</v>
      </c>
      <c r="K21">
        <f>VLOOKUP(A21, 'Class 8 '!A:C, 3, FALSE)</f>
        <v>49</v>
      </c>
      <c r="L21" s="7">
        <v>15</v>
      </c>
      <c r="M21">
        <f>VLOOKUP(A21, 'Reasons 1'!A:B, 2, FALSE)</f>
        <v>38</v>
      </c>
      <c r="N21">
        <f>VLOOKUP(A21, 'Reasons 2'!A:B, 2, FALSE)</f>
        <v>33</v>
      </c>
      <c r="O21">
        <f>VLOOKUP(A21, 'Reasons 3'!A:B, 2, FALSE)</f>
        <v>39</v>
      </c>
      <c r="P21">
        <f t="shared" si="0"/>
        <v>375</v>
      </c>
      <c r="Q21">
        <f t="shared" si="1"/>
        <v>125</v>
      </c>
      <c r="R21">
        <f t="shared" si="2"/>
        <v>500</v>
      </c>
    </row>
    <row r="22" spans="1:18" x14ac:dyDescent="0.2">
      <c r="A22">
        <f>MASTER!A60</f>
        <v>2033</v>
      </c>
      <c r="B22" t="str">
        <f>VLOOKUP(A22, MASTER!$A:$E, 2, FALSE)</f>
        <v>Jordyn Chant</v>
      </c>
      <c r="C22" t="str">
        <f>VLOOKUP(A22, MASTER!$A:$E, 3, FALSE)</f>
        <v>Clinton County 4-H Sr. Green</v>
      </c>
      <c r="D22">
        <f>VLOOKUP(A22, 'Class 1'!A:C, 3, FALSE)</f>
        <v>40</v>
      </c>
      <c r="E22">
        <f>VLOOKUP(A22, 'Class 2'!A:C, 3, FALSE)</f>
        <v>40</v>
      </c>
      <c r="F22">
        <f>VLOOKUP(A22, 'Class 3'!A:C, 3, FALSE)</f>
        <v>40</v>
      </c>
      <c r="G22">
        <f>VLOOKUP(A22, 'Class 4'!A:C, 3, FALSE)</f>
        <v>47</v>
      </c>
      <c r="H22">
        <f>VLOOKUP(A22, 'Class 5'!A:C, 3, FALSE)</f>
        <v>47</v>
      </c>
      <c r="I22">
        <f>VLOOKUP(A22, 'Class 6'!A:C, 3, FALSE)</f>
        <v>48</v>
      </c>
      <c r="J22">
        <f>VLOOKUP(A22, 'Class 7'!A:C, 3, FALSE)</f>
        <v>43</v>
      </c>
      <c r="K22">
        <f>VLOOKUP(A22, 'Class 8 '!A:C, 3, FALSE)</f>
        <v>50</v>
      </c>
      <c r="L22" s="7">
        <v>20</v>
      </c>
      <c r="M22">
        <f>VLOOKUP(A22, 'Reasons 1'!A:B, 2, FALSE)</f>
        <v>38</v>
      </c>
      <c r="N22">
        <f>VLOOKUP(A22, 'Reasons 2'!A:B, 2, FALSE)</f>
        <v>42</v>
      </c>
      <c r="O22">
        <f>VLOOKUP(A22, 'Reasons 3'!A:B, 2, FALSE)</f>
        <v>43</v>
      </c>
      <c r="P22">
        <f t="shared" si="0"/>
        <v>355</v>
      </c>
      <c r="Q22">
        <f t="shared" si="1"/>
        <v>143</v>
      </c>
      <c r="R22">
        <f t="shared" si="2"/>
        <v>498</v>
      </c>
    </row>
    <row r="23" spans="1:18" x14ac:dyDescent="0.2">
      <c r="A23">
        <f>MASTER!A81</f>
        <v>2103</v>
      </c>
      <c r="B23" t="str">
        <f>VLOOKUP(A23, MASTER!$A:$E, 2, FALSE)</f>
        <v>Lauren North</v>
      </c>
      <c r="C23" t="str">
        <f>VLOOKUP(A23, MASTER!$A:$E, 3, FALSE)</f>
        <v>Ottawa 4-H #2</v>
      </c>
      <c r="D23">
        <f>VLOOKUP(A23, 'Class 1'!A:C, 3, FALSE)</f>
        <v>50</v>
      </c>
      <c r="E23">
        <f>VLOOKUP(A23, 'Class 2'!A:C, 3, FALSE)</f>
        <v>42</v>
      </c>
      <c r="F23">
        <f>VLOOKUP(A23, 'Class 3'!A:C, 3, FALSE)</f>
        <v>50</v>
      </c>
      <c r="G23">
        <f>VLOOKUP(A23, 'Class 4'!A:C, 3, FALSE)</f>
        <v>40</v>
      </c>
      <c r="H23">
        <f>VLOOKUP(A23, 'Class 5'!A:C, 3, FALSE)</f>
        <v>41</v>
      </c>
      <c r="I23">
        <f>VLOOKUP(A23, 'Class 6'!A:C, 3, FALSE)</f>
        <v>50</v>
      </c>
      <c r="J23">
        <f>VLOOKUP(A23, 'Class 7'!A:C, 3, FALSE)</f>
        <v>34</v>
      </c>
      <c r="K23">
        <f>VLOOKUP(A23, 'Class 8 '!A:C, 3, FALSE)</f>
        <v>49</v>
      </c>
      <c r="L23" s="7">
        <v>25</v>
      </c>
      <c r="M23">
        <f>VLOOKUP(A23, 'Reasons 1'!A:B, 2, FALSE)</f>
        <v>37</v>
      </c>
      <c r="N23">
        <f>VLOOKUP(A23, 'Reasons 2'!A:B, 2, FALSE)</f>
        <v>40</v>
      </c>
      <c r="O23">
        <f>VLOOKUP(A23, 'Reasons 3'!A:B, 2, FALSE)</f>
        <v>40</v>
      </c>
      <c r="P23">
        <f t="shared" si="0"/>
        <v>356</v>
      </c>
      <c r="Q23">
        <f t="shared" si="1"/>
        <v>142</v>
      </c>
      <c r="R23">
        <f t="shared" si="2"/>
        <v>498</v>
      </c>
    </row>
    <row r="24" spans="1:18" x14ac:dyDescent="0.2">
      <c r="A24">
        <f>MASTER!A58</f>
        <v>2031</v>
      </c>
      <c r="B24" t="str">
        <f>VLOOKUP(A24, MASTER!$A:$E, 2, FALSE)</f>
        <v>Willow Evans</v>
      </c>
      <c r="C24" t="str">
        <f>VLOOKUP(A24, MASTER!$A:$E, 3, FALSE)</f>
        <v>Clinton County 4-H Sr. Green</v>
      </c>
      <c r="D24">
        <f>VLOOKUP(A24, 'Class 1'!A:C, 3, FALSE)</f>
        <v>31</v>
      </c>
      <c r="E24">
        <f>VLOOKUP(A24, 'Class 2'!A:C, 3, FALSE)</f>
        <v>46</v>
      </c>
      <c r="F24">
        <f>VLOOKUP(A24, 'Class 3'!A:C, 3, FALSE)</f>
        <v>34</v>
      </c>
      <c r="G24">
        <f>VLOOKUP(A24, 'Class 4'!A:C, 3, FALSE)</f>
        <v>50</v>
      </c>
      <c r="H24">
        <f>VLOOKUP(A24, 'Class 5'!A:C, 3, FALSE)</f>
        <v>46</v>
      </c>
      <c r="I24">
        <f>VLOOKUP(A24, 'Class 6'!A:C, 3, FALSE)</f>
        <v>42</v>
      </c>
      <c r="J24">
        <f>VLOOKUP(A24, 'Class 7'!A:C, 3, FALSE)</f>
        <v>50</v>
      </c>
      <c r="K24">
        <f>VLOOKUP(A24, 'Class 8 '!A:C, 3, FALSE)</f>
        <v>49</v>
      </c>
      <c r="L24" s="7">
        <v>15</v>
      </c>
      <c r="M24">
        <f>VLOOKUP(A24, 'Reasons 1'!A:B, 2, FALSE)</f>
        <v>40</v>
      </c>
      <c r="N24">
        <f>VLOOKUP(A24, 'Reasons 2'!A:B, 2, FALSE)</f>
        <v>46</v>
      </c>
      <c r="O24">
        <f>VLOOKUP(A24, 'Reasons 3'!A:B, 2, FALSE)</f>
        <v>47</v>
      </c>
      <c r="P24">
        <f t="shared" si="0"/>
        <v>348</v>
      </c>
      <c r="Q24">
        <f t="shared" si="1"/>
        <v>148</v>
      </c>
      <c r="R24">
        <f t="shared" si="2"/>
        <v>496</v>
      </c>
    </row>
    <row r="25" spans="1:18" x14ac:dyDescent="0.2">
      <c r="A25">
        <f>MASTER!A71</f>
        <v>2072</v>
      </c>
      <c r="B25" t="str">
        <f>VLOOKUP(A25, MASTER!$A:$E, 2, FALSE)</f>
        <v>Julie Becker</v>
      </c>
      <c r="C25" t="str">
        <f>VLOOKUP(A25, MASTER!$A:$E, 3, FALSE)</f>
        <v>Gratiot Co. 4-H Sr. 1</v>
      </c>
      <c r="D25">
        <f>VLOOKUP(A25, 'Class 1'!A:C, 3, FALSE)</f>
        <v>47</v>
      </c>
      <c r="E25">
        <f>VLOOKUP(A25, 'Class 2'!A:C, 3, FALSE)</f>
        <v>38</v>
      </c>
      <c r="F25">
        <f>VLOOKUP(A25, 'Class 3'!A:C, 3, FALSE)</f>
        <v>47</v>
      </c>
      <c r="G25">
        <f>VLOOKUP(A25, 'Class 4'!A:C, 3, FALSE)</f>
        <v>27</v>
      </c>
      <c r="H25">
        <f>VLOOKUP(A25, 'Class 5'!A:C, 3, FALSE)</f>
        <v>50</v>
      </c>
      <c r="I25">
        <f>VLOOKUP(A25, 'Class 6'!A:C, 3, FALSE)</f>
        <v>50</v>
      </c>
      <c r="J25">
        <f>VLOOKUP(A25, 'Class 7'!A:C, 3, FALSE)</f>
        <v>47</v>
      </c>
      <c r="K25">
        <f>VLOOKUP(A25, 'Class 8 '!A:C, 3, FALSE)</f>
        <v>49</v>
      </c>
      <c r="L25" s="7">
        <v>20</v>
      </c>
      <c r="M25">
        <f>VLOOKUP(A25, 'Reasons 1'!A:B, 2, FALSE)</f>
        <v>40</v>
      </c>
      <c r="N25">
        <f>VLOOKUP(A25, 'Reasons 2'!A:B, 2, FALSE)</f>
        <v>44</v>
      </c>
      <c r="O25">
        <f>VLOOKUP(A25, 'Reasons 3'!A:B, 2, FALSE)</f>
        <v>37</v>
      </c>
      <c r="P25">
        <f t="shared" si="0"/>
        <v>355</v>
      </c>
      <c r="Q25">
        <f t="shared" si="1"/>
        <v>141</v>
      </c>
      <c r="R25">
        <f t="shared" si="2"/>
        <v>496</v>
      </c>
    </row>
    <row r="26" spans="1:18" x14ac:dyDescent="0.2">
      <c r="A26">
        <f>MASTER!A89</f>
        <v>2132</v>
      </c>
      <c r="B26" t="str">
        <f>VLOOKUP(A26, MASTER!$A:$E, 2, FALSE)</f>
        <v>Gracie Meyer</v>
      </c>
      <c r="C26" t="str">
        <f>VLOOKUP(A26, MASTER!$A:$E, 3, FALSE)</f>
        <v>Shiawassee County OHS #2</v>
      </c>
      <c r="D26">
        <f>VLOOKUP(A26, 'Class 1'!A:C, 3, FALSE)</f>
        <v>40</v>
      </c>
      <c r="E26">
        <f>VLOOKUP(A26, 'Class 2'!A:C, 3, FALSE)</f>
        <v>50</v>
      </c>
      <c r="F26">
        <f>VLOOKUP(A26, 'Class 3'!A:C, 3, FALSE)</f>
        <v>42</v>
      </c>
      <c r="G26">
        <f>VLOOKUP(A26, 'Class 4'!A:C, 3, FALSE)</f>
        <v>50</v>
      </c>
      <c r="H26">
        <f>VLOOKUP(A26, 'Class 5'!A:C, 3, FALSE)</f>
        <v>46</v>
      </c>
      <c r="I26">
        <f>VLOOKUP(A26, 'Class 6'!A:C, 3, FALSE)</f>
        <v>47</v>
      </c>
      <c r="J26">
        <f>VLOOKUP(A26, 'Class 7'!A:C, 3, FALSE)</f>
        <v>47</v>
      </c>
      <c r="K26">
        <f>VLOOKUP(A26, 'Class 8 '!A:C, 3, FALSE)</f>
        <v>49</v>
      </c>
      <c r="L26" s="7">
        <v>20</v>
      </c>
      <c r="M26">
        <f>VLOOKUP(A26, 'Reasons 1'!A:B, 2, FALSE)</f>
        <v>32</v>
      </c>
      <c r="N26">
        <f>VLOOKUP(A26, 'Reasons 2'!A:B, 2, FALSE)</f>
        <v>32</v>
      </c>
      <c r="O26">
        <f>VLOOKUP(A26, 'Reasons 3'!A:B, 2, FALSE)</f>
        <v>39</v>
      </c>
      <c r="P26">
        <f t="shared" si="0"/>
        <v>371</v>
      </c>
      <c r="Q26">
        <f t="shared" si="1"/>
        <v>123</v>
      </c>
      <c r="R26">
        <f t="shared" si="2"/>
        <v>494</v>
      </c>
    </row>
    <row r="27" spans="1:18" x14ac:dyDescent="0.2">
      <c r="A27">
        <f>MASTER!A75</f>
        <v>2091</v>
      </c>
      <c r="B27" t="str">
        <f>VLOOKUP(A27, MASTER!$A:$E, 2, FALSE)</f>
        <v>Alaina Russell</v>
      </c>
      <c r="C27" t="str">
        <f>VLOOKUP(A27, MASTER!$A:$E, 3, FALSE)</f>
        <v>Ottawa 4-H #1</v>
      </c>
      <c r="D27">
        <f>VLOOKUP(A27, 'Class 1'!A:C, 3, FALSE)</f>
        <v>50</v>
      </c>
      <c r="E27">
        <f>VLOOKUP(A27, 'Class 2'!A:C, 3, FALSE)</f>
        <v>46</v>
      </c>
      <c r="F27">
        <f>VLOOKUP(A27, 'Class 3'!A:C, 3, FALSE)</f>
        <v>36</v>
      </c>
      <c r="G27">
        <f>VLOOKUP(A27, 'Class 4'!A:C, 3, FALSE)</f>
        <v>50</v>
      </c>
      <c r="H27">
        <f>VLOOKUP(A27, 'Class 5'!A:C, 3, FALSE)</f>
        <v>49</v>
      </c>
      <c r="I27">
        <f>VLOOKUP(A27, 'Class 6'!A:C, 3, FALSE)</f>
        <v>42</v>
      </c>
      <c r="J27">
        <f>VLOOKUP(A27, 'Class 7'!A:C, 3, FALSE)</f>
        <v>47</v>
      </c>
      <c r="K27">
        <f>VLOOKUP(A27, 'Class 8 '!A:C, 3, FALSE)</f>
        <v>49</v>
      </c>
      <c r="L27" s="7">
        <v>10</v>
      </c>
      <c r="M27">
        <f>VLOOKUP(A27, 'Reasons 1'!A:B, 2, FALSE)</f>
        <v>38</v>
      </c>
      <c r="N27">
        <f>VLOOKUP(A27, 'Reasons 2'!A:B, 2, FALSE)</f>
        <v>39</v>
      </c>
      <c r="O27">
        <f>VLOOKUP(A27, 'Reasons 3'!A:B, 2, FALSE)</f>
        <v>37</v>
      </c>
      <c r="P27">
        <f t="shared" si="0"/>
        <v>369</v>
      </c>
      <c r="Q27">
        <f t="shared" si="1"/>
        <v>124</v>
      </c>
      <c r="R27">
        <f t="shared" si="2"/>
        <v>493</v>
      </c>
    </row>
    <row r="28" spans="1:18" x14ac:dyDescent="0.2">
      <c r="A28">
        <f>MASTER!A54</f>
        <v>2014</v>
      </c>
      <c r="B28" t="str">
        <f>VLOOKUP(A28, MASTER!$A:$E, 2, FALSE)</f>
        <v>Caleb Souva</v>
      </c>
      <c r="C28" t="str">
        <f>VLOOKUP(A28, MASTER!$A:$E, 3, FALSE)</f>
        <v>Branch County Sr. Team #1</v>
      </c>
      <c r="D28">
        <f>VLOOKUP(A28, 'Class 1'!A:C, 3, FALSE)</f>
        <v>29</v>
      </c>
      <c r="E28">
        <f>VLOOKUP(A28, 'Class 2'!A:C, 3, FALSE)</f>
        <v>41</v>
      </c>
      <c r="F28">
        <f>VLOOKUP(A28, 'Class 3'!A:C, 3, FALSE)</f>
        <v>36</v>
      </c>
      <c r="G28">
        <f>VLOOKUP(A28, 'Class 4'!A:C, 3, FALSE)</f>
        <v>48</v>
      </c>
      <c r="H28">
        <f>VLOOKUP(A28, 'Class 5'!A:C, 3, FALSE)</f>
        <v>49</v>
      </c>
      <c r="I28">
        <f>VLOOKUP(A28, 'Class 6'!A:C, 3, FALSE)</f>
        <v>48</v>
      </c>
      <c r="J28">
        <f>VLOOKUP(A28, 'Class 7'!A:C, 3, FALSE)</f>
        <v>50</v>
      </c>
      <c r="K28">
        <f>VLOOKUP(A28, 'Class 8 '!A:C, 3, FALSE)</f>
        <v>49</v>
      </c>
      <c r="L28" s="7">
        <v>10</v>
      </c>
      <c r="M28">
        <f>VLOOKUP(A28, 'Reasons 1'!A:B, 2, FALSE)</f>
        <v>40</v>
      </c>
      <c r="N28">
        <f>VLOOKUP(A28, 'Reasons 2'!A:B, 2, FALSE)</f>
        <v>45</v>
      </c>
      <c r="O28">
        <f>VLOOKUP(A28, 'Reasons 3'!A:B, 2, FALSE)</f>
        <v>42</v>
      </c>
      <c r="P28">
        <f t="shared" si="0"/>
        <v>350</v>
      </c>
      <c r="Q28">
        <f t="shared" si="1"/>
        <v>137</v>
      </c>
      <c r="R28">
        <f t="shared" si="2"/>
        <v>487</v>
      </c>
    </row>
    <row r="29" spans="1:18" x14ac:dyDescent="0.2">
      <c r="A29">
        <f>MASTER!A82</f>
        <v>2111</v>
      </c>
      <c r="B29" t="str">
        <f>VLOOKUP(A29, MASTER!$A:$E, 2, FALSE)</f>
        <v>Taylor Huston</v>
      </c>
      <c r="C29" t="str">
        <f>VLOOKUP(A29, MASTER!$A:$E, 3, FALSE)</f>
        <v>Ottawa 4-H #2</v>
      </c>
      <c r="D29">
        <f>VLOOKUP(A29, 'Class 1'!A:C, 3, FALSE)</f>
        <v>50</v>
      </c>
      <c r="E29">
        <f>VLOOKUP(A29, 'Class 2'!A:C, 3, FALSE)</f>
        <v>42</v>
      </c>
      <c r="F29">
        <f>VLOOKUP(A29, 'Class 3'!A:C, 3, FALSE)</f>
        <v>48</v>
      </c>
      <c r="G29">
        <f>VLOOKUP(A29, 'Class 4'!A:C, 3, FALSE)</f>
        <v>24</v>
      </c>
      <c r="H29">
        <f>VLOOKUP(A29, 'Class 5'!A:C, 3, FALSE)</f>
        <v>47</v>
      </c>
      <c r="I29">
        <f>VLOOKUP(A29, 'Class 6'!A:C, 3, FALSE)</f>
        <v>47</v>
      </c>
      <c r="J29">
        <f>VLOOKUP(A29, 'Class 7'!A:C, 3, FALSE)</f>
        <v>50</v>
      </c>
      <c r="K29">
        <f>VLOOKUP(A29, 'Class 8 '!A:C, 3, FALSE)</f>
        <v>50</v>
      </c>
      <c r="L29" s="7">
        <v>20</v>
      </c>
      <c r="M29">
        <f>VLOOKUP(A29, 'Reasons 1'!A:B, 2, FALSE)</f>
        <v>35</v>
      </c>
      <c r="N29">
        <f>VLOOKUP(A29, 'Reasons 2'!A:B, 2, FALSE)</f>
        <v>42</v>
      </c>
      <c r="O29">
        <f>VLOOKUP(A29, 'Reasons 3'!A:B, 2, FALSE)</f>
        <v>32</v>
      </c>
      <c r="P29">
        <f t="shared" si="0"/>
        <v>358</v>
      </c>
      <c r="Q29">
        <f t="shared" si="1"/>
        <v>129</v>
      </c>
      <c r="R29">
        <f t="shared" si="2"/>
        <v>487</v>
      </c>
    </row>
    <row r="30" spans="1:18" x14ac:dyDescent="0.2">
      <c r="A30">
        <f>MASTER!A61</f>
        <v>2034</v>
      </c>
      <c r="B30" t="str">
        <f>VLOOKUP(A30, MASTER!$A:$E, 2, FALSE)</f>
        <v>Cassidy Cashen</v>
      </c>
      <c r="C30" t="str">
        <f>VLOOKUP(A30, MASTER!$A:$E, 3, FALSE)</f>
        <v>Clinton County 4-H Sr. Green</v>
      </c>
      <c r="D30">
        <f>VLOOKUP(A30, 'Class 1'!A:C, 3, FALSE)</f>
        <v>45</v>
      </c>
      <c r="E30">
        <f>VLOOKUP(A30, 'Class 2'!A:C, 3, FALSE)</f>
        <v>41</v>
      </c>
      <c r="F30">
        <f>VLOOKUP(A30, 'Class 3'!A:C, 3, FALSE)</f>
        <v>48</v>
      </c>
      <c r="G30">
        <f>VLOOKUP(A30, 'Class 4'!A:C, 3, FALSE)</f>
        <v>27</v>
      </c>
      <c r="H30">
        <f>VLOOKUP(A30, 'Class 5'!A:C, 3, FALSE)</f>
        <v>47</v>
      </c>
      <c r="I30">
        <f>VLOOKUP(A30, 'Class 6'!A:C, 3, FALSE)</f>
        <v>50</v>
      </c>
      <c r="J30">
        <f>VLOOKUP(A30, 'Class 7'!A:C, 3, FALSE)</f>
        <v>47</v>
      </c>
      <c r="K30">
        <f>VLOOKUP(A30, 'Class 8 '!A:C, 3, FALSE)</f>
        <v>50</v>
      </c>
      <c r="L30" s="7">
        <v>10</v>
      </c>
      <c r="M30">
        <f>VLOOKUP(A30, 'Reasons 1'!A:B, 2, FALSE)</f>
        <v>38</v>
      </c>
      <c r="N30">
        <f>VLOOKUP(A30, 'Reasons 2'!A:B, 2, FALSE)</f>
        <v>45</v>
      </c>
      <c r="O30">
        <f>VLOOKUP(A30, 'Reasons 3'!A:B, 2, FALSE)</f>
        <v>38</v>
      </c>
      <c r="P30">
        <f t="shared" si="0"/>
        <v>355</v>
      </c>
      <c r="Q30">
        <f t="shared" si="1"/>
        <v>131</v>
      </c>
      <c r="R30">
        <f t="shared" si="2"/>
        <v>486</v>
      </c>
    </row>
    <row r="31" spans="1:18" x14ac:dyDescent="0.2">
      <c r="A31">
        <f>MASTER!A202</f>
        <v>6044</v>
      </c>
      <c r="B31" t="str">
        <f>VLOOKUP(A31, MASTER!$A:$E, 2, FALSE)</f>
        <v>Hannah Wasik</v>
      </c>
      <c r="D31">
        <f>VLOOKUP(A31, 'Class 1'!A:C, 3, FALSE)</f>
        <v>40</v>
      </c>
      <c r="E31">
        <f>VLOOKUP(A31, 'Class 2'!A:C, 3, FALSE)</f>
        <v>38</v>
      </c>
      <c r="F31">
        <f>VLOOKUP(A31, 'Class 3'!A:C, 3, FALSE)</f>
        <v>50</v>
      </c>
      <c r="G31">
        <f>VLOOKUP(A31, 'Class 4'!A:C, 3, FALSE)</f>
        <v>38</v>
      </c>
      <c r="H31">
        <f>VLOOKUP(A31, 'Class 5'!A:C, 3, FALSE)</f>
        <v>47</v>
      </c>
      <c r="I31">
        <f>VLOOKUP(A31, 'Class 6'!A:C, 3, FALSE)</f>
        <v>47</v>
      </c>
      <c r="J31">
        <f>VLOOKUP(A31, 'Class 7'!A:C, 3, FALSE)</f>
        <v>47</v>
      </c>
      <c r="K31">
        <f>VLOOKUP(A31, 'Class 8 '!A:C, 3, FALSE)</f>
        <v>44</v>
      </c>
      <c r="L31" s="7">
        <v>20</v>
      </c>
      <c r="M31">
        <f>VLOOKUP(A31, 'Reasons 1'!A:B, 2, FALSE)</f>
        <v>38</v>
      </c>
      <c r="N31">
        <f>VLOOKUP(A31, 'Reasons 2'!A:B, 2, FALSE)</f>
        <v>38</v>
      </c>
      <c r="O31">
        <f>VLOOKUP(A31, 'Reasons 3'!A:B, 2, FALSE)</f>
        <v>39</v>
      </c>
      <c r="P31">
        <f t="shared" si="0"/>
        <v>351</v>
      </c>
      <c r="Q31">
        <f t="shared" si="1"/>
        <v>135</v>
      </c>
      <c r="R31">
        <f t="shared" si="2"/>
        <v>486</v>
      </c>
    </row>
    <row r="32" spans="1:18" x14ac:dyDescent="0.2">
      <c r="A32">
        <f>MASTER!A56</f>
        <v>2022</v>
      </c>
      <c r="B32" t="str">
        <f>VLOOKUP(A32, MASTER!$A:$E, 2, FALSE)</f>
        <v>Sydney Fowler</v>
      </c>
      <c r="C32" t="str">
        <f>VLOOKUP(A32, MASTER!$A:$E, 3, FALSE)</f>
        <v>Branch County Sr. Team #2</v>
      </c>
      <c r="D32">
        <f>VLOOKUP(A32, 'Class 1'!A:C, 3, FALSE)</f>
        <v>45</v>
      </c>
      <c r="E32">
        <f>VLOOKUP(A32, 'Class 2'!A:C, 3, FALSE)</f>
        <v>48</v>
      </c>
      <c r="F32">
        <f>VLOOKUP(A32, 'Class 3'!A:C, 3, FALSE)</f>
        <v>36</v>
      </c>
      <c r="G32">
        <f>VLOOKUP(A32, 'Class 4'!A:C, 3, FALSE)</f>
        <v>27</v>
      </c>
      <c r="H32">
        <f>VLOOKUP(A32, 'Class 5'!A:C, 3, FALSE)</f>
        <v>47</v>
      </c>
      <c r="I32">
        <f>VLOOKUP(A32, 'Class 6'!A:C, 3, FALSE)</f>
        <v>50</v>
      </c>
      <c r="J32">
        <f>VLOOKUP(A32, 'Class 7'!A:C, 3, FALSE)</f>
        <v>47</v>
      </c>
      <c r="K32">
        <f>VLOOKUP(A32, 'Class 8 '!A:C, 3, FALSE)</f>
        <v>49</v>
      </c>
      <c r="L32" s="7">
        <v>25</v>
      </c>
      <c r="M32">
        <f>VLOOKUP(A32, 'Reasons 1'!A:B, 2, FALSE)</f>
        <v>36</v>
      </c>
      <c r="N32">
        <f>VLOOKUP(A32, 'Reasons 2'!A:B, 2, FALSE)</f>
        <v>35</v>
      </c>
      <c r="O32">
        <f>VLOOKUP(A32, 'Reasons 3'!A:B, 2, FALSE)</f>
        <v>40</v>
      </c>
      <c r="P32">
        <f t="shared" si="0"/>
        <v>349</v>
      </c>
      <c r="Q32">
        <f t="shared" si="1"/>
        <v>136</v>
      </c>
      <c r="R32">
        <f t="shared" si="2"/>
        <v>485</v>
      </c>
    </row>
    <row r="33" spans="1:18" x14ac:dyDescent="0.2">
      <c r="A33">
        <f>MASTER!A87</f>
        <v>2123</v>
      </c>
      <c r="B33" t="str">
        <f>VLOOKUP(A33, MASTER!$A:$E, 2, FALSE)</f>
        <v>Ashley Squires</v>
      </c>
      <c r="C33" t="str">
        <f>VLOOKUP(A33, MASTER!$A:$E, 3, FALSE)</f>
        <v>Shiawassee County OHS #1</v>
      </c>
      <c r="D33">
        <f>VLOOKUP(A33, 'Class 1'!A:C, 3, FALSE)</f>
        <v>42</v>
      </c>
      <c r="E33">
        <f>VLOOKUP(A33, 'Class 2'!A:C, 3, FALSE)</f>
        <v>41</v>
      </c>
      <c r="F33">
        <f>VLOOKUP(A33, 'Class 3'!A:C, 3, FALSE)</f>
        <v>43</v>
      </c>
      <c r="G33">
        <f>VLOOKUP(A33, 'Class 4'!A:C, 3, FALSE)</f>
        <v>50</v>
      </c>
      <c r="H33">
        <f>VLOOKUP(A33, 'Class 5'!A:C, 3, FALSE)</f>
        <v>49</v>
      </c>
      <c r="I33">
        <f>VLOOKUP(A33, 'Class 6'!A:C, 3, FALSE)</f>
        <v>47</v>
      </c>
      <c r="J33">
        <f>VLOOKUP(A33, 'Class 7'!A:C, 3, FALSE)</f>
        <v>24</v>
      </c>
      <c r="K33">
        <f>VLOOKUP(A33, 'Class 8 '!A:C, 3, FALSE)</f>
        <v>50</v>
      </c>
      <c r="L33" s="7">
        <v>15</v>
      </c>
      <c r="M33">
        <f>VLOOKUP(A33, 'Reasons 1'!A:B, 2, FALSE)</f>
        <v>39</v>
      </c>
      <c r="N33">
        <f>VLOOKUP(A33, 'Reasons 2'!A:B, 2, FALSE)</f>
        <v>44</v>
      </c>
      <c r="O33">
        <f>VLOOKUP(A33, 'Reasons 3'!A:B, 2, FALSE)</f>
        <v>40</v>
      </c>
      <c r="P33">
        <f t="shared" si="0"/>
        <v>346</v>
      </c>
      <c r="Q33">
        <f t="shared" si="1"/>
        <v>138</v>
      </c>
      <c r="R33">
        <f t="shared" si="2"/>
        <v>484</v>
      </c>
    </row>
    <row r="34" spans="1:18" x14ac:dyDescent="0.2">
      <c r="A34">
        <f>MASTER!A205</f>
        <v>6053</v>
      </c>
      <c r="B34" t="str">
        <f>VLOOKUP(A34, MASTER!$A:$E, 2, FALSE)</f>
        <v>Ivy Davenport</v>
      </c>
      <c r="D34">
        <f>VLOOKUP(A34, 'Class 1'!A:C, 3, FALSE)</f>
        <v>46</v>
      </c>
      <c r="E34">
        <f>VLOOKUP(A34, 'Class 2'!A:C, 3, FALSE)</f>
        <v>29</v>
      </c>
      <c r="F34">
        <f>VLOOKUP(A34, 'Class 3'!A:C, 3, FALSE)</f>
        <v>46</v>
      </c>
      <c r="G34">
        <f>VLOOKUP(A34, 'Class 4'!A:C, 3, FALSE)</f>
        <v>40</v>
      </c>
      <c r="H34">
        <f>VLOOKUP(A34, 'Class 5'!A:C, 3, FALSE)</f>
        <v>49</v>
      </c>
      <c r="I34">
        <f>VLOOKUP(A34, 'Class 6'!A:C, 3, FALSE)</f>
        <v>42</v>
      </c>
      <c r="J34">
        <f>VLOOKUP(A34, 'Class 7'!A:C, 3, FALSE)</f>
        <v>40</v>
      </c>
      <c r="K34">
        <f>VLOOKUP(A34, 'Class 8 '!A:C, 3, FALSE)</f>
        <v>49</v>
      </c>
      <c r="L34" s="7">
        <v>30</v>
      </c>
      <c r="M34">
        <f>VLOOKUP(A34, 'Reasons 1'!A:B, 2, FALSE)</f>
        <v>36</v>
      </c>
      <c r="N34">
        <f>VLOOKUP(A34, 'Reasons 2'!A:B, 2, FALSE)</f>
        <v>40</v>
      </c>
      <c r="O34">
        <f>VLOOKUP(A34, 'Reasons 3'!A:B, 2, FALSE)</f>
        <v>37</v>
      </c>
      <c r="P34">
        <f t="shared" ref="P34:P56" si="3">SUM(D34:K34)</f>
        <v>341</v>
      </c>
      <c r="Q34">
        <f t="shared" ref="Q34:Q56" si="4">SUM(L34:O34)</f>
        <v>143</v>
      </c>
      <c r="R34">
        <f t="shared" ref="R34:R56" si="5">SUM(P34:Q34)</f>
        <v>484</v>
      </c>
    </row>
    <row r="35" spans="1:18" x14ac:dyDescent="0.2">
      <c r="A35">
        <f>MASTER!A68</f>
        <v>2061</v>
      </c>
      <c r="B35" t="str">
        <f>VLOOKUP(A35, MASTER!$A:$E, 2, FALSE)</f>
        <v>Ellie Byers</v>
      </c>
      <c r="C35" t="str">
        <f>VLOOKUP(A35, MASTER!$A:$E, 3, FALSE)</f>
        <v>Ingham County 2</v>
      </c>
      <c r="D35">
        <f>VLOOKUP(A35, 'Class 1'!A:C, 3, FALSE)</f>
        <v>47</v>
      </c>
      <c r="E35">
        <f>VLOOKUP(A35, 'Class 2'!A:C, 3, FALSE)</f>
        <v>48</v>
      </c>
      <c r="F35">
        <f>VLOOKUP(A35, 'Class 3'!A:C, 3, FALSE)</f>
        <v>48</v>
      </c>
      <c r="G35">
        <f>VLOOKUP(A35, 'Class 4'!A:C, 3, FALSE)</f>
        <v>27</v>
      </c>
      <c r="H35">
        <f>VLOOKUP(A35, 'Class 5'!A:C, 3, FALSE)</f>
        <v>47</v>
      </c>
      <c r="I35">
        <f>VLOOKUP(A35, 'Class 6'!A:C, 3, FALSE)</f>
        <v>40</v>
      </c>
      <c r="J35">
        <f>VLOOKUP(A35, 'Class 7'!A:C, 3, FALSE)</f>
        <v>50</v>
      </c>
      <c r="K35">
        <f>VLOOKUP(A35, 'Class 8 '!A:C, 3, FALSE)</f>
        <v>49</v>
      </c>
      <c r="L35" s="7">
        <v>15</v>
      </c>
      <c r="M35">
        <f>VLOOKUP(A35, 'Reasons 1'!A:B, 2, FALSE)</f>
        <v>41</v>
      </c>
      <c r="N35">
        <f>VLOOKUP(A35, 'Reasons 2'!A:B, 2, FALSE)</f>
        <v>38</v>
      </c>
      <c r="O35">
        <f>VLOOKUP(A35, 'Reasons 3'!A:B, 2, FALSE)</f>
        <v>33</v>
      </c>
      <c r="P35">
        <f t="shared" si="3"/>
        <v>356</v>
      </c>
      <c r="Q35">
        <f t="shared" si="4"/>
        <v>127</v>
      </c>
      <c r="R35">
        <f t="shared" si="5"/>
        <v>483</v>
      </c>
    </row>
    <row r="36" spans="1:18" x14ac:dyDescent="0.2">
      <c r="A36">
        <f>MASTER!A69</f>
        <v>2062</v>
      </c>
      <c r="B36" t="str">
        <f>VLOOKUP(A36, MASTER!$A:$E, 2, FALSE)</f>
        <v>Wesley Rogers</v>
      </c>
      <c r="C36" t="str">
        <f>VLOOKUP(A36, MASTER!$A:$E, 3, FALSE)</f>
        <v>Ingham County 2</v>
      </c>
      <c r="D36">
        <f>VLOOKUP(A36, 'Class 1'!A:C, 3, FALSE)</f>
        <v>40</v>
      </c>
      <c r="E36">
        <f>VLOOKUP(A36, 'Class 2'!A:C, 3, FALSE)</f>
        <v>42</v>
      </c>
      <c r="F36">
        <f>VLOOKUP(A36, 'Class 3'!A:C, 3, FALSE)</f>
        <v>48</v>
      </c>
      <c r="G36">
        <f>VLOOKUP(A36, 'Class 4'!A:C, 3, FALSE)</f>
        <v>40</v>
      </c>
      <c r="H36">
        <f>VLOOKUP(A36, 'Class 5'!A:C, 3, FALSE)</f>
        <v>49</v>
      </c>
      <c r="I36">
        <f>VLOOKUP(A36, 'Class 6'!A:C, 3, FALSE)</f>
        <v>50</v>
      </c>
      <c r="J36">
        <f>VLOOKUP(A36, 'Class 7'!A:C, 3, FALSE)</f>
        <v>40</v>
      </c>
      <c r="K36">
        <f>VLOOKUP(A36, 'Class 8 '!A:C, 3, FALSE)</f>
        <v>41</v>
      </c>
      <c r="L36" s="7">
        <v>15</v>
      </c>
      <c r="M36">
        <f>VLOOKUP(A36, 'Reasons 1'!A:B, 2, FALSE)</f>
        <v>40</v>
      </c>
      <c r="N36">
        <f>VLOOKUP(A36, 'Reasons 2'!A:B, 2, FALSE)</f>
        <v>39</v>
      </c>
      <c r="O36">
        <f>VLOOKUP(A36, 'Reasons 3'!A:B, 2, FALSE)</f>
        <v>39</v>
      </c>
      <c r="P36">
        <f t="shared" si="3"/>
        <v>350</v>
      </c>
      <c r="Q36">
        <f t="shared" si="4"/>
        <v>133</v>
      </c>
      <c r="R36">
        <f t="shared" si="5"/>
        <v>483</v>
      </c>
    </row>
    <row r="37" spans="1:18" x14ac:dyDescent="0.2">
      <c r="A37">
        <f>MASTER!A85</f>
        <v>2121</v>
      </c>
      <c r="B37" t="str">
        <f>VLOOKUP(A37, MASTER!$A:$E, 2, FALSE)</f>
        <v>Olivia Birchmeier</v>
      </c>
      <c r="C37" t="str">
        <f>VLOOKUP(A37, MASTER!$A:$E, 3, FALSE)</f>
        <v>Shiawassee County OHS #1</v>
      </c>
      <c r="D37">
        <f>VLOOKUP(A37, 'Class 1'!A:C, 3, FALSE)</f>
        <v>40</v>
      </c>
      <c r="E37">
        <f>VLOOKUP(A37, 'Class 2'!A:C, 3, FALSE)</f>
        <v>46</v>
      </c>
      <c r="F37">
        <f>VLOOKUP(A37, 'Class 3'!A:C, 3, FALSE)</f>
        <v>42</v>
      </c>
      <c r="G37">
        <f>VLOOKUP(A37, 'Class 4'!A:C, 3, FALSE)</f>
        <v>50</v>
      </c>
      <c r="H37">
        <f>VLOOKUP(A37, 'Class 5'!A:C, 3, FALSE)</f>
        <v>47</v>
      </c>
      <c r="I37">
        <f>VLOOKUP(A37, 'Class 6'!A:C, 3, FALSE)</f>
        <v>42</v>
      </c>
      <c r="J37">
        <f>VLOOKUP(A37, 'Class 7'!A:C, 3, FALSE)</f>
        <v>24</v>
      </c>
      <c r="K37">
        <f>VLOOKUP(A37, 'Class 8 '!A:C, 3, FALSE)</f>
        <v>49</v>
      </c>
      <c r="L37" s="7">
        <v>10</v>
      </c>
      <c r="M37">
        <f>VLOOKUP(A37, 'Reasons 1'!A:B, 2, FALSE)</f>
        <v>42</v>
      </c>
      <c r="N37">
        <f>VLOOKUP(A37, 'Reasons 2'!A:B, 2, FALSE)</f>
        <v>46</v>
      </c>
      <c r="O37">
        <f>VLOOKUP(A37, 'Reasons 3'!A:B, 2, FALSE)</f>
        <v>43</v>
      </c>
      <c r="P37">
        <f t="shared" si="3"/>
        <v>340</v>
      </c>
      <c r="Q37">
        <f t="shared" si="4"/>
        <v>141</v>
      </c>
      <c r="R37">
        <f t="shared" si="5"/>
        <v>481</v>
      </c>
    </row>
    <row r="38" spans="1:18" x14ac:dyDescent="0.2">
      <c r="A38">
        <f>MASTER!A99</f>
        <v>2234</v>
      </c>
      <c r="B38" t="str">
        <f>VLOOKUP(A38, MASTER!$A:$E, 2, FALSE)</f>
        <v>Carson Garrison</v>
      </c>
      <c r="D38">
        <f>VLOOKUP(A38, 'Class 1'!A:C, 3, FALSE)</f>
        <v>46</v>
      </c>
      <c r="E38">
        <f>VLOOKUP(A38, 'Class 2'!A:C, 3, FALSE)</f>
        <v>50</v>
      </c>
      <c r="F38">
        <f>VLOOKUP(A38, 'Class 3'!A:C, 3, FALSE)</f>
        <v>36</v>
      </c>
      <c r="G38">
        <f>VLOOKUP(A38, 'Class 4'!A:C, 3, FALSE)</f>
        <v>27</v>
      </c>
      <c r="H38">
        <f>VLOOKUP(A38, 'Class 5'!A:C, 3, FALSE)</f>
        <v>41</v>
      </c>
      <c r="I38">
        <f>VLOOKUP(A38, 'Class 6'!A:C, 3, FALSE)</f>
        <v>50</v>
      </c>
      <c r="J38">
        <f>VLOOKUP(A38, 'Class 7'!A:C, 3, FALSE)</f>
        <v>47</v>
      </c>
      <c r="K38">
        <f>VLOOKUP(A38, 'Class 8 '!A:C, 3, FALSE)</f>
        <v>49</v>
      </c>
      <c r="L38" s="7">
        <v>15</v>
      </c>
      <c r="M38">
        <f>VLOOKUP(A38, 'Reasons 1'!A:B, 2, FALSE)</f>
        <v>40</v>
      </c>
      <c r="N38">
        <f>VLOOKUP(A38, 'Reasons 2'!A:B, 2, FALSE)</f>
        <v>43</v>
      </c>
      <c r="O38">
        <f>VLOOKUP(A38, 'Reasons 3'!A:B, 2, FALSE)</f>
        <v>37</v>
      </c>
      <c r="P38">
        <f t="shared" si="3"/>
        <v>346</v>
      </c>
      <c r="Q38">
        <f t="shared" si="4"/>
        <v>135</v>
      </c>
      <c r="R38">
        <f t="shared" si="5"/>
        <v>481</v>
      </c>
    </row>
    <row r="39" spans="1:18" x14ac:dyDescent="0.2">
      <c r="A39">
        <f>MASTER!A197</f>
        <v>6023</v>
      </c>
      <c r="B39" t="str">
        <f>VLOOKUP(A39, MASTER!$A:$E, 2, FALSE)</f>
        <v>Aaron Ernst</v>
      </c>
      <c r="D39">
        <f>VLOOKUP(A39, 'Class 1'!A:C, 3, FALSE)</f>
        <v>39</v>
      </c>
      <c r="E39">
        <f>VLOOKUP(A39, 'Class 2'!A:C, 3, FALSE)</f>
        <v>50</v>
      </c>
      <c r="F39">
        <f>VLOOKUP(A39, 'Class 3'!A:C, 3, FALSE)</f>
        <v>28</v>
      </c>
      <c r="G39">
        <f>VLOOKUP(A39, 'Class 4'!A:C, 3, FALSE)</f>
        <v>42</v>
      </c>
      <c r="H39">
        <f>VLOOKUP(A39, 'Class 5'!A:C, 3, FALSE)</f>
        <v>47</v>
      </c>
      <c r="I39">
        <f>VLOOKUP(A39, 'Class 6'!A:C, 3, FALSE)</f>
        <v>37</v>
      </c>
      <c r="J39">
        <f>VLOOKUP(A39, 'Class 7'!A:C, 3, FALSE)</f>
        <v>50</v>
      </c>
      <c r="K39">
        <f>VLOOKUP(A39, 'Class 8 '!A:C, 3, FALSE)</f>
        <v>49</v>
      </c>
      <c r="L39" s="7">
        <v>5</v>
      </c>
      <c r="M39">
        <f>VLOOKUP(A39, 'Reasons 1'!A:B, 2, FALSE)</f>
        <v>43</v>
      </c>
      <c r="N39">
        <f>VLOOKUP(A39, 'Reasons 2'!A:B, 2, FALSE)</f>
        <v>46</v>
      </c>
      <c r="O39">
        <f>VLOOKUP(A39, 'Reasons 3'!A:B, 2, FALSE)</f>
        <v>42</v>
      </c>
      <c r="P39">
        <f t="shared" si="3"/>
        <v>342</v>
      </c>
      <c r="Q39">
        <f t="shared" si="4"/>
        <v>136</v>
      </c>
      <c r="R39">
        <f t="shared" si="5"/>
        <v>478</v>
      </c>
    </row>
    <row r="40" spans="1:18" x14ac:dyDescent="0.2">
      <c r="A40">
        <f>MASTER!A50</f>
        <v>2144</v>
      </c>
      <c r="B40" t="str">
        <f>VLOOKUP(A40, MASTER!$A:$E, 2, FALSE)</f>
        <v>Lena Germain</v>
      </c>
      <c r="C40" t="str">
        <f>VLOOKUP(A40, MASTER!$A:$E, 3, FALSE)</f>
        <v>Allegan County 4H</v>
      </c>
      <c r="D40">
        <f>VLOOKUP(A40, 'Class 1'!A:C, 3, FALSE)</f>
        <v>39</v>
      </c>
      <c r="E40">
        <f>VLOOKUP(A40, 'Class 2'!A:C, 3, FALSE)</f>
        <v>48</v>
      </c>
      <c r="F40">
        <f>VLOOKUP(A40, 'Class 3'!A:C, 3, FALSE)</f>
        <v>42</v>
      </c>
      <c r="G40">
        <f>VLOOKUP(A40, 'Class 4'!A:C, 3, FALSE)</f>
        <v>50</v>
      </c>
      <c r="H40">
        <f>VLOOKUP(A40, 'Class 5'!A:C, 3, FALSE)</f>
        <v>50</v>
      </c>
      <c r="I40">
        <f>VLOOKUP(A40, 'Class 6'!A:C, 3, FALSE)</f>
        <v>48</v>
      </c>
      <c r="J40">
        <f>VLOOKUP(A40, 'Class 7'!A:C, 3, FALSE)</f>
        <v>31</v>
      </c>
      <c r="K40">
        <f>VLOOKUP(A40, 'Class 8 '!A:C, 3, FALSE)</f>
        <v>34</v>
      </c>
      <c r="L40" s="7">
        <v>15</v>
      </c>
      <c r="M40">
        <f>VLOOKUP(A40, 'Reasons 1'!A:B, 2, FALSE)</f>
        <v>37</v>
      </c>
      <c r="N40">
        <f>VLOOKUP(A40, 'Reasons 2'!A:B, 2, FALSE)</f>
        <v>36</v>
      </c>
      <c r="O40">
        <f>VLOOKUP(A40, 'Reasons 3'!A:B, 2, FALSE)</f>
        <v>42</v>
      </c>
      <c r="P40">
        <f t="shared" si="3"/>
        <v>342</v>
      </c>
      <c r="Q40">
        <f t="shared" si="4"/>
        <v>130</v>
      </c>
      <c r="R40">
        <f t="shared" si="5"/>
        <v>472</v>
      </c>
    </row>
    <row r="41" spans="1:18" x14ac:dyDescent="0.2">
      <c r="A41">
        <f>MASTER!A74</f>
        <v>2081</v>
      </c>
      <c r="B41" t="str">
        <f>VLOOKUP(A41, MASTER!$A:$E, 2, FALSE)</f>
        <v>Isolde Deal</v>
      </c>
      <c r="C41" t="str">
        <f>VLOOKUP(A41, MASTER!$A:$E, 3, FALSE)</f>
        <v>Muskegon Sr.</v>
      </c>
      <c r="D41">
        <f>VLOOKUP(A41, 'Class 1'!A:C, 3, FALSE)</f>
        <v>31</v>
      </c>
      <c r="E41">
        <f>VLOOKUP(A41, 'Class 2'!A:C, 3, FALSE)</f>
        <v>36</v>
      </c>
      <c r="F41">
        <f>VLOOKUP(A41, 'Class 3'!A:C, 3, FALSE)</f>
        <v>39</v>
      </c>
      <c r="G41">
        <f>VLOOKUP(A41, 'Class 4'!A:C, 3, FALSE)</f>
        <v>47</v>
      </c>
      <c r="H41">
        <f>VLOOKUP(A41, 'Class 5'!A:C, 3, FALSE)</f>
        <v>34</v>
      </c>
      <c r="I41">
        <f>VLOOKUP(A41, 'Class 6'!A:C, 3, FALSE)</f>
        <v>48</v>
      </c>
      <c r="J41">
        <f>VLOOKUP(A41, 'Class 7'!A:C, 3, FALSE)</f>
        <v>50</v>
      </c>
      <c r="K41">
        <f>VLOOKUP(A41, 'Class 8 '!A:C, 3, FALSE)</f>
        <v>44</v>
      </c>
      <c r="L41" s="7">
        <v>30</v>
      </c>
      <c r="M41">
        <f>VLOOKUP(A41, 'Reasons 1'!A:B, 2, FALSE)</f>
        <v>36</v>
      </c>
      <c r="N41">
        <f>VLOOKUP(A41, 'Reasons 2'!A:B, 2, FALSE)</f>
        <v>37</v>
      </c>
      <c r="O41">
        <f>VLOOKUP(A41, 'Reasons 3'!A:B, 2, FALSE)</f>
        <v>35</v>
      </c>
      <c r="P41">
        <f t="shared" si="3"/>
        <v>329</v>
      </c>
      <c r="Q41">
        <f t="shared" si="4"/>
        <v>138</v>
      </c>
      <c r="R41">
        <f t="shared" si="5"/>
        <v>467</v>
      </c>
    </row>
    <row r="42" spans="1:18" x14ac:dyDescent="0.2">
      <c r="A42">
        <f>MASTER!A73</f>
        <v>2074</v>
      </c>
      <c r="B42" t="str">
        <f>VLOOKUP(A42, MASTER!$A:$E, 2, FALSE)</f>
        <v>Kayla Goward</v>
      </c>
      <c r="C42" t="str">
        <f>VLOOKUP(A42, MASTER!$A:$E, 3, FALSE)</f>
        <v>Gratiot Co. 4-H Sr. 1</v>
      </c>
      <c r="D42">
        <f>VLOOKUP(A42, 'Class 1'!A:C, 3, FALSE)</f>
        <v>36</v>
      </c>
      <c r="E42">
        <f>VLOOKUP(A42, 'Class 2'!A:C, 3, FALSE)</f>
        <v>42</v>
      </c>
      <c r="F42">
        <f>VLOOKUP(A42, 'Class 3'!A:C, 3, FALSE)</f>
        <v>46</v>
      </c>
      <c r="G42">
        <f>VLOOKUP(A42, 'Class 4'!A:C, 3, FALSE)</f>
        <v>27</v>
      </c>
      <c r="H42">
        <f>VLOOKUP(A42, 'Class 5'!A:C, 3, FALSE)</f>
        <v>47</v>
      </c>
      <c r="I42">
        <f>VLOOKUP(A42, 'Class 6'!A:C, 3, FALSE)</f>
        <v>50</v>
      </c>
      <c r="J42">
        <f>VLOOKUP(A42, 'Class 7'!A:C, 3, FALSE)</f>
        <v>47</v>
      </c>
      <c r="K42">
        <f>VLOOKUP(A42, 'Class 8 '!A:C, 3, FALSE)</f>
        <v>49</v>
      </c>
      <c r="L42" s="7">
        <v>5</v>
      </c>
      <c r="M42">
        <f>VLOOKUP(A42, 'Reasons 1'!A:B, 2, FALSE)</f>
        <v>37</v>
      </c>
      <c r="N42">
        <f>VLOOKUP(A42, 'Reasons 2'!A:B, 2, FALSE)</f>
        <v>44</v>
      </c>
      <c r="O42">
        <f>VLOOKUP(A42, 'Reasons 3'!A:B, 2, FALSE)</f>
        <v>35</v>
      </c>
      <c r="P42">
        <f t="shared" si="3"/>
        <v>344</v>
      </c>
      <c r="Q42">
        <f t="shared" si="4"/>
        <v>121</v>
      </c>
      <c r="R42">
        <f t="shared" si="5"/>
        <v>465</v>
      </c>
    </row>
    <row r="43" spans="1:18" x14ac:dyDescent="0.2">
      <c r="A43">
        <f>MASTER!A95</f>
        <v>2194</v>
      </c>
      <c r="B43" t="str">
        <f>VLOOKUP(A43, MASTER!$A:$E, 2, FALSE)</f>
        <v>Nowell van Rijn</v>
      </c>
      <c r="D43">
        <f>VLOOKUP(A43, 'Class 1'!A:C, 3, FALSE)</f>
        <v>36</v>
      </c>
      <c r="E43">
        <f>VLOOKUP(A43, 'Class 2'!A:C, 3, FALSE)</f>
        <v>38</v>
      </c>
      <c r="F43">
        <f>VLOOKUP(A43, 'Class 3'!A:C, 3, FALSE)</f>
        <v>33</v>
      </c>
      <c r="G43">
        <f>VLOOKUP(A43, 'Class 4'!A:C, 3, FALSE)</f>
        <v>42</v>
      </c>
      <c r="H43">
        <f>VLOOKUP(A43, 'Class 5'!A:C, 3, FALSE)</f>
        <v>47</v>
      </c>
      <c r="I43">
        <f>VLOOKUP(A43, 'Class 6'!A:C, 3, FALSE)</f>
        <v>40</v>
      </c>
      <c r="J43">
        <f>VLOOKUP(A43, 'Class 7'!A:C, 3, FALSE)</f>
        <v>38</v>
      </c>
      <c r="K43">
        <f>VLOOKUP(A43, 'Class 8 '!A:C, 3, FALSE)</f>
        <v>49</v>
      </c>
      <c r="L43" s="7">
        <v>25</v>
      </c>
      <c r="M43">
        <f>VLOOKUP(A43, 'Reasons 1'!A:B, 2, FALSE)</f>
        <v>37</v>
      </c>
      <c r="N43">
        <f>VLOOKUP(A43, 'Reasons 2'!A:B, 2, FALSE)</f>
        <v>41</v>
      </c>
      <c r="O43">
        <f>VLOOKUP(A43, 'Reasons 3'!A:B, 2, FALSE)</f>
        <v>38</v>
      </c>
      <c r="P43">
        <f t="shared" si="3"/>
        <v>323</v>
      </c>
      <c r="Q43">
        <f t="shared" si="4"/>
        <v>141</v>
      </c>
      <c r="R43">
        <f t="shared" si="5"/>
        <v>464</v>
      </c>
    </row>
    <row r="44" spans="1:18" x14ac:dyDescent="0.2">
      <c r="A44">
        <f>MASTER!A90</f>
        <v>2133</v>
      </c>
      <c r="B44" t="str">
        <f>VLOOKUP(A44, MASTER!$A:$E, 2, FALSE)</f>
        <v>Barett Yoho</v>
      </c>
      <c r="C44" t="str">
        <f>VLOOKUP(A44, MASTER!$A:$E, 3, FALSE)</f>
        <v>Shiawassee County OHS #2</v>
      </c>
      <c r="D44">
        <f>VLOOKUP(A44, 'Class 1'!A:C, 3, FALSE)</f>
        <v>21</v>
      </c>
      <c r="E44">
        <f>VLOOKUP(A44, 'Class 2'!A:C, 3, FALSE)</f>
        <v>42</v>
      </c>
      <c r="F44">
        <f>VLOOKUP(A44, 'Class 3'!A:C, 3, FALSE)</f>
        <v>42</v>
      </c>
      <c r="G44">
        <f>VLOOKUP(A44, 'Class 4'!A:C, 3, FALSE)</f>
        <v>47</v>
      </c>
      <c r="H44">
        <f>VLOOKUP(A44, 'Class 5'!A:C, 3, FALSE)</f>
        <v>49</v>
      </c>
      <c r="I44">
        <f>VLOOKUP(A44, 'Class 6'!A:C, 3, FALSE)</f>
        <v>42</v>
      </c>
      <c r="J44">
        <f>VLOOKUP(A44, 'Class 7'!A:C, 3, FALSE)</f>
        <v>42</v>
      </c>
      <c r="K44">
        <f>VLOOKUP(A44, 'Class 8 '!A:C, 3, FALSE)</f>
        <v>44</v>
      </c>
      <c r="L44" s="7">
        <v>15</v>
      </c>
      <c r="M44">
        <f>VLOOKUP(A44, 'Reasons 1'!A:B, 2, FALSE)</f>
        <v>39</v>
      </c>
      <c r="N44">
        <f>VLOOKUP(A44, 'Reasons 2'!A:B, 2, FALSE)</f>
        <v>39</v>
      </c>
      <c r="O44">
        <f>VLOOKUP(A44, 'Reasons 3'!A:B, 2, FALSE)</f>
        <v>39</v>
      </c>
      <c r="P44">
        <f t="shared" si="3"/>
        <v>329</v>
      </c>
      <c r="Q44">
        <f t="shared" si="4"/>
        <v>132</v>
      </c>
      <c r="R44">
        <f t="shared" si="5"/>
        <v>461</v>
      </c>
    </row>
    <row r="45" spans="1:18" x14ac:dyDescent="0.2">
      <c r="A45">
        <f>MASTER!A201</f>
        <v>6042</v>
      </c>
      <c r="B45" t="str">
        <f>VLOOKUP(A45, MASTER!$A:$E, 2, FALSE)</f>
        <v>Zoe Van Rijn</v>
      </c>
      <c r="D45">
        <f>VLOOKUP(A45, 'Class 1'!A:C, 3, FALSE)</f>
        <v>50</v>
      </c>
      <c r="E45">
        <f>VLOOKUP(A45, 'Class 2'!A:C, 3, FALSE)</f>
        <v>46</v>
      </c>
      <c r="F45">
        <f>VLOOKUP(A45, 'Class 3'!A:C, 3, FALSE)</f>
        <v>40</v>
      </c>
      <c r="G45">
        <f>VLOOKUP(A45, 'Class 4'!A:C, 3, FALSE)</f>
        <v>43</v>
      </c>
      <c r="H45">
        <f>VLOOKUP(A45, 'Class 5'!A:C, 3, FALSE)</f>
        <v>39</v>
      </c>
      <c r="I45">
        <f>VLOOKUP(A45, 'Class 6'!A:C, 3, FALSE)</f>
        <v>31</v>
      </c>
      <c r="J45">
        <f>VLOOKUP(A45, 'Class 7'!A:C, 3, FALSE)</f>
        <v>27</v>
      </c>
      <c r="K45">
        <f>VLOOKUP(A45, 'Class 8 '!A:C, 3, FALSE)</f>
        <v>44</v>
      </c>
      <c r="L45" s="7">
        <v>35</v>
      </c>
      <c r="M45">
        <f>VLOOKUP(A45, 'Reasons 1'!A:B, 2, FALSE)</f>
        <v>31</v>
      </c>
      <c r="N45">
        <f>VLOOKUP(A45, 'Reasons 2'!A:B, 2, FALSE)</f>
        <v>37</v>
      </c>
      <c r="O45">
        <f>VLOOKUP(A45, 'Reasons 3'!A:B, 2, FALSE)</f>
        <v>38</v>
      </c>
      <c r="P45">
        <f t="shared" si="3"/>
        <v>320</v>
      </c>
      <c r="Q45">
        <f t="shared" si="4"/>
        <v>141</v>
      </c>
      <c r="R45">
        <f t="shared" si="5"/>
        <v>461</v>
      </c>
    </row>
    <row r="46" spans="1:18" x14ac:dyDescent="0.2">
      <c r="A46">
        <f>MASTER!A70</f>
        <v>2063</v>
      </c>
      <c r="B46" t="str">
        <f>VLOOKUP(A46, MASTER!$A:$E, 2, FALSE)</f>
        <v>Owen Sheridan</v>
      </c>
      <c r="C46" t="str">
        <f>VLOOKUP(A46, MASTER!$A:$E, 3, FALSE)</f>
        <v>Ingham County 2</v>
      </c>
      <c r="D46">
        <f>VLOOKUP(A46, 'Class 1'!A:C, 3, FALSE)</f>
        <v>47</v>
      </c>
      <c r="E46">
        <f>VLOOKUP(A46, 'Class 2'!A:C, 3, FALSE)</f>
        <v>35</v>
      </c>
      <c r="F46">
        <f>VLOOKUP(A46, 'Class 3'!A:C, 3, FALSE)</f>
        <v>47</v>
      </c>
      <c r="G46">
        <f>VLOOKUP(A46, 'Class 4'!A:C, 3, FALSE)</f>
        <v>30</v>
      </c>
      <c r="H46">
        <f>VLOOKUP(A46, 'Class 5'!A:C, 3, FALSE)</f>
        <v>49</v>
      </c>
      <c r="I46">
        <f>VLOOKUP(A46, 'Class 6'!A:C, 3, FALSE)</f>
        <v>40</v>
      </c>
      <c r="J46">
        <f>VLOOKUP(A46, 'Class 7'!A:C, 3, FALSE)</f>
        <v>34</v>
      </c>
      <c r="K46">
        <f>VLOOKUP(A46, 'Class 8 '!A:C, 3, FALSE)</f>
        <v>44</v>
      </c>
      <c r="L46" s="7">
        <v>15</v>
      </c>
      <c r="M46">
        <f>VLOOKUP(A46, 'Reasons 1'!A:B, 2, FALSE)</f>
        <v>39</v>
      </c>
      <c r="N46">
        <f>VLOOKUP(A46, 'Reasons 2'!A:B, 2, FALSE)</f>
        <v>39</v>
      </c>
      <c r="O46">
        <f>VLOOKUP(A46, 'Reasons 3'!A:B, 2, FALSE)</f>
        <v>40</v>
      </c>
      <c r="P46">
        <f t="shared" si="3"/>
        <v>326</v>
      </c>
      <c r="Q46">
        <f t="shared" si="4"/>
        <v>133</v>
      </c>
      <c r="R46">
        <f t="shared" si="5"/>
        <v>459</v>
      </c>
    </row>
    <row r="47" spans="1:18" x14ac:dyDescent="0.2">
      <c r="A47">
        <f>MASTER!A64</f>
        <v>2043</v>
      </c>
      <c r="B47" t="str">
        <f>VLOOKUP(A47, MASTER!$A:$E, 2, FALSE)</f>
        <v>Adrienne Doyle</v>
      </c>
      <c r="C47" t="str">
        <f>VLOOKUP(A47, MASTER!$A:$E, 3, FALSE)</f>
        <v>Clinton County 4-H Sr. White</v>
      </c>
      <c r="D47">
        <f>VLOOKUP(A47, 'Class 1'!A:C, 3, FALSE)</f>
        <v>40</v>
      </c>
      <c r="E47">
        <f>VLOOKUP(A47, 'Class 2'!A:C, 3, FALSE)</f>
        <v>36</v>
      </c>
      <c r="F47">
        <f>VLOOKUP(A47, 'Class 3'!A:C, 3, FALSE)</f>
        <v>50</v>
      </c>
      <c r="G47">
        <f>VLOOKUP(A47, 'Class 4'!A:C, 3, FALSE)</f>
        <v>24</v>
      </c>
      <c r="H47">
        <f>VLOOKUP(A47, 'Class 5'!A:C, 3, FALSE)</f>
        <v>46</v>
      </c>
      <c r="I47">
        <f>VLOOKUP(A47, 'Class 6'!A:C, 3, FALSE)</f>
        <v>42</v>
      </c>
      <c r="J47">
        <f>VLOOKUP(A47, 'Class 7'!A:C, 3, FALSE)</f>
        <v>47</v>
      </c>
      <c r="K47">
        <f>VLOOKUP(A47, 'Class 8 '!A:C, 3, FALSE)</f>
        <v>44</v>
      </c>
      <c r="L47" s="7">
        <v>20</v>
      </c>
      <c r="M47">
        <f>VLOOKUP(A47, 'Reasons 1'!A:B, 2, FALSE)</f>
        <v>29</v>
      </c>
      <c r="N47">
        <f>VLOOKUP(A47, 'Reasons 2'!A:B, 2, FALSE)</f>
        <v>38</v>
      </c>
      <c r="O47">
        <f>VLOOKUP(A47, 'Reasons 3'!A:B, 2, FALSE)</f>
        <v>35</v>
      </c>
      <c r="P47">
        <f t="shared" si="3"/>
        <v>329</v>
      </c>
      <c r="Q47">
        <f t="shared" si="4"/>
        <v>122</v>
      </c>
      <c r="R47">
        <f t="shared" si="5"/>
        <v>451</v>
      </c>
    </row>
    <row r="48" spans="1:18" x14ac:dyDescent="0.2">
      <c r="A48">
        <f>MASTER!A79</f>
        <v>2101</v>
      </c>
      <c r="B48" t="str">
        <f>VLOOKUP(A48, MASTER!$A:$E, 2, FALSE)</f>
        <v>evelyn barnum</v>
      </c>
      <c r="C48" t="str">
        <f>VLOOKUP(A48, MASTER!$A:$E, 3, FALSE)</f>
        <v>Ottawa 4-H #2</v>
      </c>
      <c r="D48">
        <f>VLOOKUP(A48, 'Class 1'!A:C, 3, FALSE)</f>
        <v>36</v>
      </c>
      <c r="E48">
        <f>VLOOKUP(A48, 'Class 2'!A:C, 3, FALSE)</f>
        <v>29</v>
      </c>
      <c r="F48">
        <f>VLOOKUP(A48, 'Class 3'!A:C, 3, FALSE)</f>
        <v>50</v>
      </c>
      <c r="G48">
        <f>VLOOKUP(A48, 'Class 4'!A:C, 3, FALSE)</f>
        <v>26</v>
      </c>
      <c r="H48">
        <f>VLOOKUP(A48, 'Class 5'!A:C, 3, FALSE)</f>
        <v>47</v>
      </c>
      <c r="I48">
        <f>VLOOKUP(A48, 'Class 6'!A:C, 3, FALSE)</f>
        <v>31</v>
      </c>
      <c r="J48">
        <f>VLOOKUP(A48, 'Class 7'!A:C, 3, FALSE)</f>
        <v>50</v>
      </c>
      <c r="K48">
        <f>VLOOKUP(A48, 'Class 8 '!A:C, 3, FALSE)</f>
        <v>49</v>
      </c>
      <c r="L48" s="7">
        <v>25</v>
      </c>
      <c r="M48">
        <f>VLOOKUP(A48, 'Reasons 1'!A:B, 2, FALSE)</f>
        <v>36</v>
      </c>
      <c r="N48">
        <f>VLOOKUP(A48, 'Reasons 2'!A:B, 2, FALSE)</f>
        <v>40</v>
      </c>
      <c r="O48">
        <f>VLOOKUP(A48, 'Reasons 3'!A:B, 2, FALSE)</f>
        <v>32</v>
      </c>
      <c r="P48">
        <f t="shared" si="3"/>
        <v>318</v>
      </c>
      <c r="Q48">
        <f t="shared" si="4"/>
        <v>133</v>
      </c>
      <c r="R48">
        <f t="shared" si="5"/>
        <v>451</v>
      </c>
    </row>
    <row r="49" spans="1:18" x14ac:dyDescent="0.2">
      <c r="A49">
        <f>MASTER!A72</f>
        <v>2073</v>
      </c>
      <c r="B49" t="str">
        <f>VLOOKUP(A49, MASTER!$A:$E, 2, FALSE)</f>
        <v>Megan Goward</v>
      </c>
      <c r="C49" t="str">
        <f>VLOOKUP(A49, MASTER!$A:$E, 3, FALSE)</f>
        <v>Gratiot Co. 4-H Sr. 1</v>
      </c>
      <c r="D49">
        <f>VLOOKUP(A49, 'Class 1'!A:C, 3, FALSE)</f>
        <v>27</v>
      </c>
      <c r="E49">
        <f>VLOOKUP(A49, 'Class 2'!A:C, 3, FALSE)</f>
        <v>46</v>
      </c>
      <c r="F49">
        <f>VLOOKUP(A49, 'Class 3'!A:C, 3, FALSE)</f>
        <v>48</v>
      </c>
      <c r="G49">
        <f>VLOOKUP(A49, 'Class 4'!A:C, 3, FALSE)</f>
        <v>27</v>
      </c>
      <c r="H49">
        <f>VLOOKUP(A49, 'Class 5'!A:C, 3, FALSE)</f>
        <v>46</v>
      </c>
      <c r="I49">
        <f>VLOOKUP(A49, 'Class 6'!A:C, 3, FALSE)</f>
        <v>48</v>
      </c>
      <c r="J49">
        <f>VLOOKUP(A49, 'Class 7'!A:C, 3, FALSE)</f>
        <v>26</v>
      </c>
      <c r="K49">
        <f>VLOOKUP(A49, 'Class 8 '!A:C, 3, FALSE)</f>
        <v>44</v>
      </c>
      <c r="L49" s="7">
        <v>20</v>
      </c>
      <c r="M49">
        <f>VLOOKUP(A49, 'Reasons 1'!A:B, 2, FALSE)</f>
        <v>36</v>
      </c>
      <c r="N49">
        <f>VLOOKUP(A49, 'Reasons 2'!A:B, 2, FALSE)</f>
        <v>38</v>
      </c>
      <c r="O49">
        <f>VLOOKUP(A49, 'Reasons 3'!A:B, 2, FALSE)</f>
        <v>40</v>
      </c>
      <c r="P49">
        <f t="shared" si="3"/>
        <v>312</v>
      </c>
      <c r="Q49">
        <f t="shared" si="4"/>
        <v>134</v>
      </c>
      <c r="R49">
        <f t="shared" si="5"/>
        <v>446</v>
      </c>
    </row>
    <row r="50" spans="1:18" x14ac:dyDescent="0.2">
      <c r="A50">
        <f>MASTER!A203</f>
        <v>6051</v>
      </c>
      <c r="B50" t="str">
        <f>VLOOKUP(A50, MASTER!$A:$E, 2, FALSE)</f>
        <v>Haylie Mayer</v>
      </c>
      <c r="D50">
        <f>VLOOKUP(A50, 'Class 1'!A:C, 3, FALSE)</f>
        <v>40</v>
      </c>
      <c r="E50">
        <f>VLOOKUP(A50, 'Class 2'!A:C, 3, FALSE)</f>
        <v>46</v>
      </c>
      <c r="F50">
        <f>VLOOKUP(A50, 'Class 3'!A:C, 3, FALSE)</f>
        <v>50</v>
      </c>
      <c r="G50">
        <f>VLOOKUP(A50, 'Class 4'!A:C, 3, FALSE)</f>
        <v>32</v>
      </c>
      <c r="H50">
        <f>VLOOKUP(A50, 'Class 5'!A:C, 3, FALSE)</f>
        <v>46</v>
      </c>
      <c r="I50">
        <f>VLOOKUP(A50, 'Class 6'!A:C, 3, FALSE)</f>
        <v>42</v>
      </c>
      <c r="J50">
        <f>VLOOKUP(A50, 'Class 7'!A:C, 3, FALSE)</f>
        <v>24</v>
      </c>
      <c r="K50">
        <f>VLOOKUP(A50, 'Class 8 '!A:C, 3, FALSE)</f>
        <v>50</v>
      </c>
      <c r="L50" s="7">
        <v>20</v>
      </c>
      <c r="M50">
        <f>VLOOKUP(A50, 'Reasons 1'!A:B, 2, FALSE)</f>
        <v>34</v>
      </c>
      <c r="N50">
        <f>VLOOKUP(A50, 'Reasons 2'!A:B, 2, FALSE)</f>
        <v>30</v>
      </c>
      <c r="O50">
        <f>VLOOKUP(A50, 'Reasons 3'!A:B, 2, FALSE)</f>
        <v>30</v>
      </c>
      <c r="P50">
        <f t="shared" si="3"/>
        <v>330</v>
      </c>
      <c r="Q50">
        <f t="shared" si="4"/>
        <v>114</v>
      </c>
      <c r="R50">
        <f t="shared" si="5"/>
        <v>444</v>
      </c>
    </row>
    <row r="51" spans="1:18" x14ac:dyDescent="0.2">
      <c r="A51">
        <f>MASTER!A92</f>
        <v>2164</v>
      </c>
      <c r="B51" t="str">
        <f>VLOOKUP(A51, MASTER!$A:$E, 2, FALSE)</f>
        <v>Chloe Simpson</v>
      </c>
      <c r="D51">
        <f>VLOOKUP(A51, 'Class 1'!A:C, 3, FALSE)</f>
        <v>31</v>
      </c>
      <c r="E51">
        <f>VLOOKUP(A51, 'Class 2'!A:C, 3, FALSE)</f>
        <v>24</v>
      </c>
      <c r="F51">
        <f>VLOOKUP(A51, 'Class 3'!A:C, 3, FALSE)</f>
        <v>42</v>
      </c>
      <c r="G51">
        <f>VLOOKUP(A51, 'Class 4'!A:C, 3, FALSE)</f>
        <v>50</v>
      </c>
      <c r="H51">
        <f>VLOOKUP(A51, 'Class 5'!A:C, 3, FALSE)</f>
        <v>49</v>
      </c>
      <c r="I51">
        <f>VLOOKUP(A51, 'Class 6'!A:C, 3, FALSE)</f>
        <v>48</v>
      </c>
      <c r="J51">
        <f>VLOOKUP(A51, 'Class 7'!A:C, 3, FALSE)</f>
        <v>40</v>
      </c>
      <c r="K51">
        <f>VLOOKUP(A51, 'Class 8 '!A:C, 3, FALSE)</f>
        <v>34</v>
      </c>
      <c r="L51" s="7">
        <v>25</v>
      </c>
      <c r="M51">
        <f>VLOOKUP(A51, 'Reasons 1'!A:B, 2, FALSE)</f>
        <v>34</v>
      </c>
      <c r="N51">
        <f>VLOOKUP(A51, 'Reasons 2'!A:B, 2, FALSE)</f>
        <v>27</v>
      </c>
      <c r="O51">
        <f>VLOOKUP(A51, 'Reasons 3'!A:B, 2, FALSE)</f>
        <v>33</v>
      </c>
      <c r="P51">
        <f t="shared" si="3"/>
        <v>318</v>
      </c>
      <c r="Q51">
        <f t="shared" si="4"/>
        <v>119</v>
      </c>
      <c r="R51">
        <f t="shared" si="5"/>
        <v>437</v>
      </c>
    </row>
    <row r="52" spans="1:18" x14ac:dyDescent="0.2">
      <c r="A52">
        <f>MASTER!A77</f>
        <v>2093</v>
      </c>
      <c r="B52" t="str">
        <f>VLOOKUP(A52, MASTER!$A:$E, 2, FALSE)</f>
        <v>Gabrielle Nelson</v>
      </c>
      <c r="C52" t="str">
        <f>VLOOKUP(A52, MASTER!$A:$E, 3, FALSE)</f>
        <v>Ottawa 4-H #1</v>
      </c>
      <c r="D52">
        <f>VLOOKUP(A52, 'Class 1'!A:C, 3, FALSE)</f>
        <v>40</v>
      </c>
      <c r="E52">
        <f>VLOOKUP(A52, 'Class 2'!A:C, 3, FALSE)</f>
        <v>29</v>
      </c>
      <c r="F52">
        <f>VLOOKUP(A52, 'Class 3'!A:C, 3, FALSE)</f>
        <v>47</v>
      </c>
      <c r="G52">
        <f>VLOOKUP(A52, 'Class 4'!A:C, 3, FALSE)</f>
        <v>24</v>
      </c>
      <c r="H52">
        <f>VLOOKUP(A52, 'Class 5'!A:C, 3, FALSE)</f>
        <v>49</v>
      </c>
      <c r="I52">
        <f>VLOOKUP(A52, 'Class 6'!A:C, 3, FALSE)</f>
        <v>48</v>
      </c>
      <c r="J52">
        <f>VLOOKUP(A52, 'Class 7'!A:C, 3, FALSE)</f>
        <v>24</v>
      </c>
      <c r="K52">
        <f>VLOOKUP(A52, 'Class 8 '!A:C, 3, FALSE)</f>
        <v>49</v>
      </c>
      <c r="L52" s="7">
        <v>15</v>
      </c>
      <c r="M52">
        <f>VLOOKUP(A52, 'Reasons 1'!A:B, 2, FALSE)</f>
        <v>36</v>
      </c>
      <c r="N52">
        <f>VLOOKUP(A52, 'Reasons 2'!A:B, 2, FALSE)</f>
        <v>35</v>
      </c>
      <c r="O52">
        <f>VLOOKUP(A52, 'Reasons 3'!A:B, 2, FALSE)</f>
        <v>36</v>
      </c>
      <c r="P52">
        <f t="shared" si="3"/>
        <v>310</v>
      </c>
      <c r="Q52">
        <f t="shared" si="4"/>
        <v>122</v>
      </c>
      <c r="R52">
        <f t="shared" si="5"/>
        <v>432</v>
      </c>
    </row>
    <row r="53" spans="1:18" x14ac:dyDescent="0.2">
      <c r="A53">
        <f>MASTER!A86</f>
        <v>2122</v>
      </c>
      <c r="B53" t="str">
        <f>VLOOKUP(A53, MASTER!$A:$E, 2, FALSE)</f>
        <v>Madison Bradley</v>
      </c>
      <c r="C53" t="str">
        <f>VLOOKUP(A53, MASTER!$A:$E, 3, FALSE)</f>
        <v>Shiawassee County OHS #1</v>
      </c>
      <c r="D53">
        <f>VLOOKUP(A53, 'Class 1'!A:C, 3, FALSE)</f>
        <v>39</v>
      </c>
      <c r="E53">
        <f>VLOOKUP(A53, 'Class 2'!A:C, 3, FALSE)</f>
        <v>24</v>
      </c>
      <c r="F53">
        <f>VLOOKUP(A53, 'Class 3'!A:C, 3, FALSE)</f>
        <v>50</v>
      </c>
      <c r="G53">
        <f>VLOOKUP(A53, 'Class 4'!A:C, 3, FALSE)</f>
        <v>42</v>
      </c>
      <c r="H53">
        <f>VLOOKUP(A53, 'Class 5'!A:C, 3, FALSE)</f>
        <v>32</v>
      </c>
      <c r="I53">
        <f>VLOOKUP(A53, 'Class 6'!A:C, 3, FALSE)</f>
        <v>48</v>
      </c>
      <c r="J53">
        <f>VLOOKUP(A53, 'Class 7'!A:C, 3, FALSE)</f>
        <v>31</v>
      </c>
      <c r="K53">
        <f>VLOOKUP(A53, 'Class 8 '!A:C, 3, FALSE)</f>
        <v>44</v>
      </c>
      <c r="L53" s="7">
        <v>15</v>
      </c>
      <c r="M53">
        <f>VLOOKUP(A53, 'Reasons 1'!A:B, 2, FALSE)</f>
        <v>34</v>
      </c>
      <c r="N53">
        <f>VLOOKUP(A53, 'Reasons 2'!A:B, 2, FALSE)</f>
        <v>31</v>
      </c>
      <c r="O53">
        <f>VLOOKUP(A53, 'Reasons 3'!A:B, 2, FALSE)</f>
        <v>38</v>
      </c>
      <c r="P53">
        <f t="shared" si="3"/>
        <v>310</v>
      </c>
      <c r="Q53">
        <f t="shared" si="4"/>
        <v>118</v>
      </c>
      <c r="R53">
        <f t="shared" si="5"/>
        <v>428</v>
      </c>
    </row>
    <row r="54" spans="1:18" x14ac:dyDescent="0.2">
      <c r="A54">
        <f>MASTER!A57</f>
        <v>2023</v>
      </c>
      <c r="B54" t="str">
        <f>VLOOKUP(A54, MASTER!$A:$E, 2, FALSE)</f>
        <v>Brody Haylett</v>
      </c>
      <c r="C54" t="str">
        <f>VLOOKUP(A54, MASTER!$A:$E, 3, FALSE)</f>
        <v>Branch County Sr. Team #2</v>
      </c>
      <c r="D54">
        <f>VLOOKUP(A54, 'Class 1'!A:C, 3, FALSE)</f>
        <v>33</v>
      </c>
      <c r="E54">
        <f>VLOOKUP(A54, 'Class 2'!A:C, 3, FALSE)</f>
        <v>42</v>
      </c>
      <c r="F54">
        <f>VLOOKUP(A54, 'Class 3'!A:C, 3, FALSE)</f>
        <v>48</v>
      </c>
      <c r="G54">
        <f>VLOOKUP(A54, 'Class 4'!A:C, 3, FALSE)</f>
        <v>32</v>
      </c>
      <c r="H54">
        <f>VLOOKUP(A54, 'Class 5'!A:C, 3, FALSE)</f>
        <v>46</v>
      </c>
      <c r="I54">
        <f>VLOOKUP(A54, 'Class 6'!A:C, 3, FALSE)</f>
        <v>42</v>
      </c>
      <c r="J54">
        <f>VLOOKUP(A54, 'Class 7'!A:C, 3, FALSE)</f>
        <v>38</v>
      </c>
      <c r="K54">
        <f>VLOOKUP(A54, 'Class 8 '!A:C, 3, FALSE)</f>
        <v>40</v>
      </c>
      <c r="L54" s="7">
        <v>5</v>
      </c>
      <c r="M54">
        <f>VLOOKUP(A54, 'Reasons 1'!A:B, 2, FALSE)</f>
        <v>29</v>
      </c>
      <c r="N54">
        <f>VLOOKUP(A54, 'Reasons 2'!A:B, 2, FALSE)</f>
        <v>30</v>
      </c>
      <c r="O54">
        <f>VLOOKUP(A54, 'Reasons 3'!A:B, 2, FALSE)</f>
        <v>36</v>
      </c>
      <c r="P54">
        <f t="shared" si="3"/>
        <v>321</v>
      </c>
      <c r="Q54">
        <f t="shared" si="4"/>
        <v>100</v>
      </c>
      <c r="R54">
        <f t="shared" si="5"/>
        <v>421</v>
      </c>
    </row>
    <row r="55" spans="1:18" x14ac:dyDescent="0.2">
      <c r="A55">
        <f>MASTER!A204</f>
        <v>6052</v>
      </c>
      <c r="B55" t="str">
        <f>VLOOKUP(A55, MASTER!$A:$E, 2, FALSE)</f>
        <v>Emalee Woodard</v>
      </c>
      <c r="D55">
        <f>VLOOKUP(A55, 'Class 1'!A:C, 3, FALSE)</f>
        <v>36</v>
      </c>
      <c r="E55">
        <f>VLOOKUP(A55, 'Class 2'!A:C, 3, FALSE)</f>
        <v>27</v>
      </c>
      <c r="F55">
        <f>VLOOKUP(A55, 'Class 3'!A:C, 3, FALSE)</f>
        <v>39</v>
      </c>
      <c r="G55">
        <f>VLOOKUP(A55, 'Class 4'!A:C, 3, FALSE)</f>
        <v>40</v>
      </c>
      <c r="H55">
        <f>VLOOKUP(A55, 'Class 5'!A:C, 3, FALSE)</f>
        <v>49</v>
      </c>
      <c r="I55">
        <f>VLOOKUP(A55, 'Class 6'!A:C, 3, FALSE)</f>
        <v>40</v>
      </c>
      <c r="J55">
        <f>VLOOKUP(A55, 'Class 7'!A:C, 3, FALSE)</f>
        <v>27</v>
      </c>
      <c r="K55">
        <f>VLOOKUP(A55, 'Class 8 '!A:C, 3, FALSE)</f>
        <v>34</v>
      </c>
      <c r="L55" s="7">
        <v>10</v>
      </c>
      <c r="M55">
        <f>VLOOKUP(A55, 'Reasons 1'!A:B, 2, FALSE)</f>
        <v>30</v>
      </c>
      <c r="N55">
        <f>VLOOKUP(A55, 'Reasons 2'!A:B, 2, FALSE)</f>
        <v>36</v>
      </c>
      <c r="O55">
        <f>VLOOKUP(A55, 'Reasons 3'!A:B, 2, FALSE)</f>
        <v>34</v>
      </c>
      <c r="P55">
        <f t="shared" si="3"/>
        <v>292</v>
      </c>
      <c r="Q55">
        <f t="shared" si="4"/>
        <v>110</v>
      </c>
      <c r="R55">
        <f t="shared" si="5"/>
        <v>402</v>
      </c>
    </row>
    <row r="56" spans="1:18" x14ac:dyDescent="0.2">
      <c r="A56">
        <f>MASTER!A207</f>
        <v>6061</v>
      </c>
      <c r="B56" t="str">
        <f>VLOOKUP(A56, MASTER!$A:$E, 2, FALSE)</f>
        <v>Ben Munro</v>
      </c>
      <c r="D56">
        <f>VLOOKUP(A56, 'Class 1'!A:C, 3, FALSE)</f>
        <v>33</v>
      </c>
      <c r="E56">
        <f>VLOOKUP(A56, 'Class 2'!A:C, 3, FALSE)</f>
        <v>46</v>
      </c>
      <c r="F56">
        <f>VLOOKUP(A56, 'Class 3'!A:C, 3, FALSE)</f>
        <v>47</v>
      </c>
      <c r="G56">
        <f>VLOOKUP(A56, 'Class 4'!A:C, 3, FALSE)</f>
        <v>27</v>
      </c>
      <c r="H56">
        <f>VLOOKUP(A56, 'Class 5'!A:C, 3, FALSE)</f>
        <v>25</v>
      </c>
      <c r="I56">
        <f>VLOOKUP(A56, 'Class 6'!A:C, 3, FALSE)</f>
        <v>50</v>
      </c>
      <c r="J56">
        <f>VLOOKUP(A56, 'Class 7'!A:C, 3, FALSE)</f>
        <v>36</v>
      </c>
      <c r="K56">
        <f>VLOOKUP(A56, 'Class 8 '!A:C, 3, FALSE)</f>
        <v>34</v>
      </c>
      <c r="L56" s="7">
        <v>15</v>
      </c>
      <c r="M56">
        <v>20</v>
      </c>
      <c r="N56">
        <v>20</v>
      </c>
      <c r="O56">
        <v>20</v>
      </c>
      <c r="P56">
        <f t="shared" si="3"/>
        <v>298</v>
      </c>
      <c r="Q56">
        <f t="shared" si="4"/>
        <v>75</v>
      </c>
      <c r="R56">
        <f t="shared" si="5"/>
        <v>373</v>
      </c>
    </row>
  </sheetData>
  <sortState xmlns:xlrd2="http://schemas.microsoft.com/office/spreadsheetml/2017/richdata2" ref="A2:AD56">
    <sortCondition descending="1" ref="R1:R56"/>
  </sortState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0BF6-CDA6-47B5-A428-1045E49D9C6F}">
  <sheetPr>
    <tabColor theme="4" tint="-0.249977111117893"/>
  </sheetPr>
  <dimension ref="A1:U65"/>
  <sheetViews>
    <sheetView tabSelected="1" zoomScale="80" zoomScaleNormal="80" workbookViewId="0">
      <selection activeCell="Q68" sqref="Q68"/>
    </sheetView>
  </sheetViews>
  <sheetFormatPr baseColWidth="10" defaultColWidth="8.83203125" defaultRowHeight="15" x14ac:dyDescent="0.2"/>
  <cols>
    <col min="2" max="2" width="22.83203125" customWidth="1"/>
    <col min="3" max="3" width="40.5" customWidth="1"/>
    <col min="12" max="12" width="15" customWidth="1"/>
    <col min="17" max="17" width="18" customWidth="1"/>
    <col min="19" max="19" width="12" bestFit="1" customWidth="1"/>
  </cols>
  <sheetData>
    <row r="1" spans="1:21" x14ac:dyDescent="0.2">
      <c r="A1" s="6" t="s">
        <v>15</v>
      </c>
      <c r="B1" s="6" t="s">
        <v>12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221</v>
      </c>
      <c r="M1" s="6" t="s">
        <v>222</v>
      </c>
      <c r="N1" s="6" t="s">
        <v>223</v>
      </c>
      <c r="O1" s="6" t="s">
        <v>224</v>
      </c>
      <c r="P1" s="6" t="s">
        <v>228</v>
      </c>
      <c r="Q1" s="6" t="s">
        <v>229</v>
      </c>
      <c r="R1" s="6" t="s">
        <v>25</v>
      </c>
      <c r="S1" s="6" t="s">
        <v>34</v>
      </c>
      <c r="T1" s="6" t="s">
        <v>281</v>
      </c>
    </row>
    <row r="2" spans="1:21" s="7" customFormat="1" x14ac:dyDescent="0.2">
      <c r="A2" s="7">
        <f>MASTER!A150</f>
        <v>4121</v>
      </c>
      <c r="B2" s="7" t="str">
        <f>VLOOKUP(A2, MASTER!$A:$E, 2, FALSE)</f>
        <v>Amelia Barnum</v>
      </c>
      <c r="C2" s="7" t="str">
        <f>VLOOKUP(A2, MASTER!$A:$E, 3, FALSE)</f>
        <v>Mason FFA 1</v>
      </c>
      <c r="D2" s="7">
        <f>VLOOKUP(A2, 'Class 1'!A:C, 3, FALSE)</f>
        <v>40</v>
      </c>
      <c r="E2" s="7">
        <f>VLOOKUP(A2, 'Class 2'!A:C, 3, FALSE)</f>
        <v>48</v>
      </c>
      <c r="F2" s="7">
        <f>VLOOKUP(A2, 'Class 3'!A:C, 3, FALSE)</f>
        <v>48</v>
      </c>
      <c r="G2" s="7">
        <f>VLOOKUP(A2, 'Class 4'!A:C, 3, FALSE)</f>
        <v>47</v>
      </c>
      <c r="H2" s="7">
        <f>VLOOKUP(A2, 'Class 5'!A:C, 3, FALSE)</f>
        <v>47</v>
      </c>
      <c r="I2" s="7">
        <f>VLOOKUP(A2, 'Class 6'!A:C, 3, FALSE)</f>
        <v>47</v>
      </c>
      <c r="J2" s="7">
        <f>VLOOKUP(A2, 'Class 7'!A:C, 3, FALSE)</f>
        <v>42</v>
      </c>
      <c r="K2" s="7">
        <f>VLOOKUP(A2, 'Class 8 '!A:C, 3, FALSE)</f>
        <v>44</v>
      </c>
      <c r="L2" s="7">
        <v>30</v>
      </c>
      <c r="M2" s="7">
        <f>VLOOKUP(A2, 'Reasons 1'!A:B, 2, FALSE)</f>
        <v>43</v>
      </c>
      <c r="N2" s="7">
        <f>VLOOKUP(A2, 'Reasons 2'!A:B, 2, FALSE)</f>
        <v>44</v>
      </c>
      <c r="O2" s="7">
        <f>VLOOKUP(A2, 'Reasons 3'!A:B, 2, FALSE)</f>
        <v>49</v>
      </c>
      <c r="P2" s="7">
        <f>SUM(D2:K2)</f>
        <v>363</v>
      </c>
      <c r="Q2" s="7">
        <f>SUM(L2:O2)</f>
        <v>166</v>
      </c>
      <c r="R2" s="7">
        <f>SUM(P2:Q2)</f>
        <v>529</v>
      </c>
      <c r="S2" s="7">
        <f>SUM(R2:R4)</f>
        <v>1596</v>
      </c>
      <c r="T2" s="7">
        <v>1</v>
      </c>
      <c r="U2" s="7" t="s">
        <v>283</v>
      </c>
    </row>
    <row r="3" spans="1:21" s="7" customFormat="1" x14ac:dyDescent="0.2">
      <c r="A3" s="7">
        <f>MASTER!A151</f>
        <v>4122</v>
      </c>
      <c r="B3" s="7" t="str">
        <f>VLOOKUP(A3, MASTER!$A:$E, 2, FALSE)</f>
        <v>William Barnum</v>
      </c>
      <c r="C3" s="7" t="str">
        <f>VLOOKUP(A3, MASTER!$A:$E, 3, FALSE)</f>
        <v>Mason FFA 1</v>
      </c>
      <c r="D3" s="7">
        <f>VLOOKUP(A3, 'Class 1'!A:C, 3, FALSE)</f>
        <v>50</v>
      </c>
      <c r="E3" s="7">
        <f>VLOOKUP(A3, 'Class 2'!A:C, 3, FALSE)</f>
        <v>50</v>
      </c>
      <c r="F3" s="7">
        <f>VLOOKUP(A3, 'Class 3'!A:C, 3, FALSE)</f>
        <v>36</v>
      </c>
      <c r="G3" s="7">
        <f>VLOOKUP(A3, 'Class 4'!A:C, 3, FALSE)</f>
        <v>50</v>
      </c>
      <c r="H3" s="7">
        <f>VLOOKUP(A3, 'Class 5'!A:C, 3, FALSE)</f>
        <v>39</v>
      </c>
      <c r="I3" s="7">
        <f>VLOOKUP(A3, 'Class 6'!A:C, 3, FALSE)</f>
        <v>47</v>
      </c>
      <c r="J3" s="7">
        <f>VLOOKUP(A3, 'Class 7'!A:C, 3, FALSE)</f>
        <v>48</v>
      </c>
      <c r="K3" s="7">
        <f>VLOOKUP(A3, 'Class 8 '!A:C, 3, FALSE)</f>
        <v>49</v>
      </c>
      <c r="L3" s="7">
        <v>25</v>
      </c>
      <c r="M3" s="7">
        <f>VLOOKUP(A3, 'Reasons 1'!A:B, 2, FALSE)</f>
        <v>45</v>
      </c>
      <c r="N3" s="7">
        <f>VLOOKUP(A3, 'Reasons 2'!A:B, 2, FALSE)</f>
        <v>47</v>
      </c>
      <c r="O3" s="7">
        <f>VLOOKUP(A3, 'Reasons 3'!A:B, 2, FALSE)</f>
        <v>49</v>
      </c>
      <c r="P3" s="7">
        <f>SUM(D3:K3)</f>
        <v>369</v>
      </c>
      <c r="Q3" s="7">
        <f>SUM(L3:O3)</f>
        <v>166</v>
      </c>
      <c r="R3" s="7">
        <f>SUM(P3:Q3)</f>
        <v>535</v>
      </c>
    </row>
    <row r="4" spans="1:21" s="7" customFormat="1" x14ac:dyDescent="0.2">
      <c r="A4" s="7">
        <f>MASTER!A152</f>
        <v>4123</v>
      </c>
      <c r="B4" s="7" t="str">
        <f>VLOOKUP(A4, MASTER!$A:$E, 2, FALSE)</f>
        <v>Sophia Barnum</v>
      </c>
      <c r="C4" s="7" t="str">
        <f>VLOOKUP(A4, MASTER!$A:$E, 3, FALSE)</f>
        <v>Mason FFA 1</v>
      </c>
      <c r="D4" s="7">
        <f>VLOOKUP(A4, 'Class 1'!A:C, 3, FALSE)</f>
        <v>47</v>
      </c>
      <c r="E4" s="7">
        <f>VLOOKUP(A4, 'Class 2'!A:C, 3, FALSE)</f>
        <v>42</v>
      </c>
      <c r="F4" s="7">
        <f>VLOOKUP(A4, 'Class 3'!A:C, 3, FALSE)</f>
        <v>42</v>
      </c>
      <c r="G4" s="7">
        <f>VLOOKUP(A4, 'Class 4'!A:C, 3, FALSE)</f>
        <v>50</v>
      </c>
      <c r="H4" s="7">
        <f>VLOOKUP(A4, 'Class 5'!A:C, 3, FALSE)</f>
        <v>49</v>
      </c>
      <c r="I4" s="7">
        <f>VLOOKUP(A4, 'Class 6'!A:C, 3, FALSE)</f>
        <v>48</v>
      </c>
      <c r="J4" s="7">
        <f>VLOOKUP(A4, 'Class 7'!A:C, 3, FALSE)</f>
        <v>47</v>
      </c>
      <c r="K4" s="7">
        <f>VLOOKUP(A4, 'Class 8 '!A:C, 3, FALSE)</f>
        <v>44</v>
      </c>
      <c r="L4" s="7">
        <v>30</v>
      </c>
      <c r="M4" s="7">
        <f>VLOOKUP(A4, 'Reasons 1'!A:B, 2, FALSE)</f>
        <v>45</v>
      </c>
      <c r="N4" s="7">
        <f>VLOOKUP(A4, 'Reasons 2'!A:B, 2, FALSE)</f>
        <v>41</v>
      </c>
      <c r="O4" s="7">
        <f>VLOOKUP(A4, 'Reasons 3'!A:B, 2, FALSE)</f>
        <v>47</v>
      </c>
      <c r="P4" s="7">
        <f>SUM(D4:K4)</f>
        <v>369</v>
      </c>
      <c r="Q4" s="7">
        <f>SUM(L4:O4)</f>
        <v>163</v>
      </c>
      <c r="R4" s="7">
        <f>SUM(P4:Q4)</f>
        <v>532</v>
      </c>
    </row>
    <row r="5" spans="1:21" s="7" customFormat="1" x14ac:dyDescent="0.2">
      <c r="A5" s="7">
        <f>MASTER!A153</f>
        <v>4124</v>
      </c>
      <c r="B5" s="7" t="str">
        <f>VLOOKUP(A5, MASTER!$A:$E, 2, FALSE)</f>
        <v>Katie Doneth</v>
      </c>
      <c r="C5" s="7" t="str">
        <f>VLOOKUP(A5, MASTER!$A:$E, 3, FALSE)</f>
        <v>Mason FFA 1</v>
      </c>
      <c r="D5" s="7">
        <f>VLOOKUP(A5, 'Class 1'!A:C, 3, FALSE)</f>
        <v>40</v>
      </c>
      <c r="E5" s="7">
        <f>VLOOKUP(A5, 'Class 2'!A:C, 3, FALSE)</f>
        <v>48</v>
      </c>
      <c r="F5" s="7">
        <f>VLOOKUP(A5, 'Class 3'!A:C, 3, FALSE)</f>
        <v>48</v>
      </c>
      <c r="G5" s="7">
        <f>VLOOKUP(A5, 'Class 4'!A:C, 3, FALSE)</f>
        <v>48</v>
      </c>
      <c r="H5" s="7">
        <f>VLOOKUP(A5, 'Class 5'!A:C, 3, FALSE)</f>
        <v>37</v>
      </c>
      <c r="I5" s="7">
        <f>VLOOKUP(A5, 'Class 6'!A:C, 3, FALSE)</f>
        <v>42</v>
      </c>
      <c r="J5" s="7">
        <f>VLOOKUP(A5, 'Class 7'!A:C, 3, FALSE)</f>
        <v>47</v>
      </c>
      <c r="K5" s="7">
        <f>VLOOKUP(A5, 'Class 8 '!A:C, 3, FALSE)</f>
        <v>49</v>
      </c>
      <c r="L5" s="7">
        <v>10</v>
      </c>
      <c r="M5" s="7">
        <f>VLOOKUP(A5, 'Reasons 1'!A:B, 2, FALSE)</f>
        <v>39</v>
      </c>
      <c r="N5" s="7">
        <f>VLOOKUP(A5, 'Reasons 2'!A:B, 2, FALSE)</f>
        <v>42</v>
      </c>
      <c r="O5" s="7">
        <f>VLOOKUP(A5, 'Reasons 3'!A:B, 2, FALSE)</f>
        <v>37</v>
      </c>
      <c r="P5" s="7">
        <f>SUM(D5:K5)</f>
        <v>359</v>
      </c>
      <c r="Q5" s="7">
        <f>SUM(L5:O5)</f>
        <v>128</v>
      </c>
      <c r="R5" s="7">
        <f>SUM(P5:Q5)</f>
        <v>487</v>
      </c>
    </row>
    <row r="6" spans="1:21" s="16" customFormat="1" x14ac:dyDescent="0.2">
      <c r="A6" s="16">
        <f>MASTER!A137</f>
        <v>4064</v>
      </c>
      <c r="B6" s="16" t="str">
        <f>VLOOKUP(A6, MASTER!$A:$E, 2, FALSE)</f>
        <v>Lena Germain</v>
      </c>
      <c r="C6" s="16" t="str">
        <f>VLOOKUP(A6, MASTER!$A:$E, 3, FALSE)</f>
        <v>Hopkins</v>
      </c>
      <c r="D6" s="16">
        <f>VLOOKUP(A6, 'Class 1'!A:C, 3, FALSE)</f>
        <v>39</v>
      </c>
      <c r="E6" s="16">
        <f>VLOOKUP(A6, 'Class 2'!A:C, 3, FALSE)</f>
        <v>48</v>
      </c>
      <c r="F6" s="16">
        <f>VLOOKUP(A6, 'Class 3'!A:C, 3, FALSE)</f>
        <v>42</v>
      </c>
      <c r="G6" s="16">
        <f>VLOOKUP(A6, 'Class 4'!A:C, 3, FALSE)</f>
        <v>50</v>
      </c>
      <c r="H6" s="16">
        <f>VLOOKUP(A6, 'Class 5'!A:C, 3, FALSE)</f>
        <v>50</v>
      </c>
      <c r="I6" s="16">
        <f>VLOOKUP(A6, 'Class 6'!A:C, 3, FALSE)</f>
        <v>48</v>
      </c>
      <c r="J6" s="16">
        <f>VLOOKUP(A6, 'Class 7'!A:C, 3, FALSE)</f>
        <v>26</v>
      </c>
      <c r="K6" s="16">
        <f>VLOOKUP(A6, 'Class 8 '!A:C, 3, FALSE)</f>
        <v>34</v>
      </c>
      <c r="L6" s="16">
        <v>15</v>
      </c>
      <c r="M6" s="16">
        <f>VLOOKUP(A6, 'Reasons 1'!A:B, 2, FALSE)</f>
        <v>37</v>
      </c>
      <c r="N6" s="16">
        <f>VLOOKUP(A6, 'Reasons 2'!A:B, 2, FALSE)</f>
        <v>36</v>
      </c>
      <c r="O6" s="16">
        <f>VLOOKUP(A6, 'Reasons 3'!A:B, 2, FALSE)</f>
        <v>42</v>
      </c>
      <c r="P6" s="16">
        <f>SUM(D6:K6)</f>
        <v>337</v>
      </c>
      <c r="Q6" s="16">
        <f>SUM(L6:O6)</f>
        <v>130</v>
      </c>
      <c r="R6" s="16">
        <f>SUM(P6:Q6)</f>
        <v>467</v>
      </c>
      <c r="S6" s="16">
        <f>SUM(R6:R8)</f>
        <v>1587</v>
      </c>
      <c r="T6" s="16">
        <v>2</v>
      </c>
      <c r="U6" s="16" t="s">
        <v>284</v>
      </c>
    </row>
    <row r="7" spans="1:21" s="16" customFormat="1" x14ac:dyDescent="0.2">
      <c r="A7" s="16">
        <f>MASTER!A138</f>
        <v>4074</v>
      </c>
      <c r="B7" s="16" t="str">
        <f>VLOOKUP(A7, MASTER!$A:$E, 2, FALSE)</f>
        <v>Colby Tucker</v>
      </c>
      <c r="C7" s="16" t="str">
        <f>VLOOKUP(A7, MASTER!$A:$E, 3, FALSE)</f>
        <v>Hopkins</v>
      </c>
      <c r="D7" s="16">
        <f>VLOOKUP(A7, 'Class 1'!A:C, 3, FALSE)</f>
        <v>45</v>
      </c>
      <c r="E7" s="16">
        <f>VLOOKUP(A7, 'Class 2'!A:C, 3, FALSE)</f>
        <v>50</v>
      </c>
      <c r="F7" s="16">
        <f>VLOOKUP(A7, 'Class 3'!A:C, 3, FALSE)</f>
        <v>50</v>
      </c>
      <c r="G7" s="16">
        <f>VLOOKUP(A7, 'Class 4'!A:C, 3, FALSE)</f>
        <v>50</v>
      </c>
      <c r="H7" s="16">
        <f>VLOOKUP(A7, 'Class 5'!A:C, 3, FALSE)</f>
        <v>47</v>
      </c>
      <c r="I7" s="16">
        <f>VLOOKUP(A7, 'Class 6'!A:C, 3, FALSE)</f>
        <v>47</v>
      </c>
      <c r="J7" s="16">
        <f>VLOOKUP(A7, 'Class 7'!A:C, 3, FALSE)</f>
        <v>50</v>
      </c>
      <c r="K7" s="16">
        <f>VLOOKUP(A7, 'Class 8 '!A:C, 3, FALSE)</f>
        <v>49</v>
      </c>
      <c r="L7" s="16">
        <v>30</v>
      </c>
      <c r="M7" s="16">
        <f>VLOOKUP(A7, 'Reasons 1'!A:B, 2, FALSE)</f>
        <v>42</v>
      </c>
      <c r="N7" s="16">
        <f>VLOOKUP(A7, 'Reasons 2'!A:B, 2, FALSE)</f>
        <v>47</v>
      </c>
      <c r="O7" s="16">
        <f>VLOOKUP(A7, 'Reasons 3'!A:B, 2, FALSE)</f>
        <v>49</v>
      </c>
      <c r="P7" s="16">
        <f>SUM(D7:K7)</f>
        <v>388</v>
      </c>
      <c r="Q7" s="16">
        <f>SUM(L7:O7)</f>
        <v>168</v>
      </c>
      <c r="R7" s="16">
        <f>SUM(P7:Q7)</f>
        <v>556</v>
      </c>
    </row>
    <row r="8" spans="1:21" s="16" customFormat="1" x14ac:dyDescent="0.2">
      <c r="A8" s="16">
        <f>MASTER!A180</f>
        <v>4193</v>
      </c>
      <c r="B8" s="16" t="str">
        <f>VLOOKUP(A8, MASTER!$A:$E, 2, FALSE)</f>
        <v>Londyn Rolen</v>
      </c>
      <c r="C8" s="16" t="str">
        <f>VLOOKUP(A8, MASTER!$A:$E, 3, FALSE)</f>
        <v>Hopkins</v>
      </c>
      <c r="D8" s="16">
        <f>VLOOKUP(A8, 'Class 1'!A:C, 3, FALSE)</f>
        <v>48</v>
      </c>
      <c r="E8" s="16">
        <f>VLOOKUP(A8, 'Class 2'!A:C, 3, FALSE)</f>
        <v>50</v>
      </c>
      <c r="F8" s="16">
        <f>VLOOKUP(A8, 'Class 3'!A:C, 3, FALSE)</f>
        <v>50</v>
      </c>
      <c r="G8" s="16">
        <f>VLOOKUP(A8, 'Class 4'!A:C, 3, FALSE)</f>
        <v>47</v>
      </c>
      <c r="H8" s="16">
        <f>VLOOKUP(A8, 'Class 5'!A:C, 3, FALSE)</f>
        <v>41</v>
      </c>
      <c r="I8" s="16">
        <f>VLOOKUP(A8, 'Class 6'!A:C, 3, FALSE)</f>
        <v>50</v>
      </c>
      <c r="J8" s="16">
        <f>VLOOKUP(A8, 'Class 7'!A:C, 3, FALSE)</f>
        <v>50</v>
      </c>
      <c r="K8" s="16">
        <f>VLOOKUP(A8, 'Class 8 '!A:C, 3, FALSE)</f>
        <v>50</v>
      </c>
      <c r="L8" s="16">
        <v>45</v>
      </c>
      <c r="M8" s="16">
        <f>VLOOKUP(A8, 'Reasons 1'!A:B, 2, FALSE)</f>
        <v>41</v>
      </c>
      <c r="N8" s="16">
        <f>VLOOKUP(A8, 'Reasons 2'!A:B, 2, FALSE)</f>
        <v>48</v>
      </c>
      <c r="O8" s="16">
        <f>VLOOKUP(A8, 'Reasons 3'!A:B, 2, FALSE)</f>
        <v>44</v>
      </c>
      <c r="P8" s="16">
        <f>SUM(D8:K8)</f>
        <v>386</v>
      </c>
      <c r="Q8" s="16">
        <f>SUM(L8:O8)</f>
        <v>178</v>
      </c>
      <c r="R8" s="16">
        <f>SUM(P8:Q8)</f>
        <v>564</v>
      </c>
    </row>
    <row r="9" spans="1:21" s="7" customFormat="1" x14ac:dyDescent="0.2">
      <c r="A9" s="7">
        <f>MASTER!A127</f>
        <v>4041</v>
      </c>
      <c r="B9" s="7" t="str">
        <f>VLOOKUP(A9, MASTER!$A:$E, 2, FALSE)</f>
        <v>Alaina Russell</v>
      </c>
      <c r="C9" s="7" t="str">
        <f>VLOOKUP(A9, MASTER!$A:$E, 3, FALSE)</f>
        <v>Coopersville FFA #1</v>
      </c>
      <c r="D9" s="7">
        <f>VLOOKUP(A9, 'Class 1'!A:C, 3, FALSE)</f>
        <v>50</v>
      </c>
      <c r="E9" s="7">
        <f>VLOOKUP(A9, 'Class 2'!A:C, 3, FALSE)</f>
        <v>46</v>
      </c>
      <c r="F9" s="7">
        <f>VLOOKUP(A9, 'Class 3'!A:C, 3, FALSE)</f>
        <v>36</v>
      </c>
      <c r="G9" s="7">
        <f>VLOOKUP(A9, 'Class 4'!A:C, 3, FALSE)</f>
        <v>50</v>
      </c>
      <c r="H9" s="7">
        <f>VLOOKUP(A9, 'Class 5'!A:C, 3, FALSE)</f>
        <v>49</v>
      </c>
      <c r="I9" s="7">
        <f>VLOOKUP(A9, 'Class 6'!A:C, 3, FALSE)</f>
        <v>42</v>
      </c>
      <c r="J9" s="7">
        <f>VLOOKUP(A9, 'Class 7'!A:C, 3, FALSE)</f>
        <v>47</v>
      </c>
      <c r="K9" s="7">
        <f>VLOOKUP(A9, 'Class 8 '!A:C, 3, FALSE)</f>
        <v>49</v>
      </c>
      <c r="L9" s="7">
        <v>10</v>
      </c>
      <c r="M9" s="7">
        <f>VLOOKUP(A9, 'Reasons 1'!A:B, 2, FALSE)</f>
        <v>38</v>
      </c>
      <c r="N9" s="7">
        <f>VLOOKUP(A9, 'Reasons 2'!A:B, 2, FALSE)</f>
        <v>39</v>
      </c>
      <c r="O9" s="7">
        <f>VLOOKUP(A9, 'Reasons 3'!A:B, 2, FALSE)</f>
        <v>37</v>
      </c>
      <c r="P9" s="7">
        <f>SUM(D9:K9)</f>
        <v>369</v>
      </c>
      <c r="Q9" s="7">
        <f>SUM(L9:O9)</f>
        <v>124</v>
      </c>
      <c r="R9" s="7">
        <f>SUM(P9:Q9)</f>
        <v>493</v>
      </c>
      <c r="S9" s="7">
        <f>R10+R12+R9</f>
        <v>1519</v>
      </c>
      <c r="T9" s="7">
        <v>3</v>
      </c>
      <c r="U9" s="7" t="s">
        <v>285</v>
      </c>
    </row>
    <row r="10" spans="1:21" s="7" customFormat="1" x14ac:dyDescent="0.2">
      <c r="A10" s="7">
        <f>MASTER!A128</f>
        <v>4042</v>
      </c>
      <c r="B10" s="7" t="str">
        <f>VLOOKUP(A10, MASTER!$A:$E, 2, FALSE)</f>
        <v>Madelyn Ruster</v>
      </c>
      <c r="C10" s="7" t="str">
        <f>VLOOKUP(A10, MASTER!$A:$E, 3, FALSE)</f>
        <v>Coopersville FFA #1</v>
      </c>
      <c r="D10" s="7">
        <f>VLOOKUP(A10, 'Class 1'!A:C, 3, FALSE)</f>
        <v>40</v>
      </c>
      <c r="E10" s="7">
        <f>VLOOKUP(A10, 'Class 2'!A:C, 3, FALSE)</f>
        <v>50</v>
      </c>
      <c r="F10" s="7">
        <f>VLOOKUP(A10, 'Class 3'!A:C, 3, FALSE)</f>
        <v>50</v>
      </c>
      <c r="G10" s="7">
        <f>VLOOKUP(A10, 'Class 4'!A:C, 3, FALSE)</f>
        <v>47</v>
      </c>
      <c r="H10" s="7">
        <f>VLOOKUP(A10, 'Class 5'!A:C, 3, FALSE)</f>
        <v>49</v>
      </c>
      <c r="I10" s="7">
        <f>VLOOKUP(A10, 'Class 6'!A:C, 3, FALSE)</f>
        <v>47</v>
      </c>
      <c r="J10" s="7">
        <f>VLOOKUP(A10, 'Class 7'!A:C, 3, FALSE)</f>
        <v>50</v>
      </c>
      <c r="K10" s="7">
        <f>VLOOKUP(A10, 'Class 8 '!A:C, 3, FALSE)</f>
        <v>49</v>
      </c>
      <c r="L10" s="7">
        <v>15</v>
      </c>
      <c r="M10" s="7">
        <f>VLOOKUP(A10, 'Reasons 1'!A:B, 2, FALSE)</f>
        <v>37</v>
      </c>
      <c r="N10" s="7">
        <f>VLOOKUP(A10, 'Reasons 2'!A:B, 2, FALSE)</f>
        <v>43</v>
      </c>
      <c r="O10" s="7">
        <f>VLOOKUP(A10, 'Reasons 3'!A:B, 2, FALSE)</f>
        <v>45</v>
      </c>
      <c r="P10" s="7">
        <f>SUM(D10:K10)</f>
        <v>382</v>
      </c>
      <c r="Q10" s="7">
        <f>SUM(L10:O10)</f>
        <v>140</v>
      </c>
      <c r="R10" s="7">
        <f>SUM(P10:Q10)</f>
        <v>522</v>
      </c>
    </row>
    <row r="11" spans="1:21" s="7" customFormat="1" x14ac:dyDescent="0.2">
      <c r="A11" s="7">
        <f>MASTER!A129</f>
        <v>4043</v>
      </c>
      <c r="B11" s="7" t="str">
        <f>VLOOKUP(A11, MASTER!$A:$E, 2, FALSE)</f>
        <v>Gabrielle Nelson</v>
      </c>
      <c r="C11" s="7" t="str">
        <f>VLOOKUP(A11, MASTER!$A:$E, 3, FALSE)</f>
        <v>Coopersville FFA #1</v>
      </c>
      <c r="D11" s="7">
        <f>VLOOKUP(A11, 'Class 1'!A:C, 3, FALSE)</f>
        <v>40</v>
      </c>
      <c r="E11" s="7">
        <f>VLOOKUP(A11, 'Class 2'!A:C, 3, FALSE)</f>
        <v>29</v>
      </c>
      <c r="F11" s="7">
        <f>VLOOKUP(A11, 'Class 3'!A:C, 3, FALSE)</f>
        <v>47</v>
      </c>
      <c r="G11" s="7">
        <f>VLOOKUP(A11, 'Class 4'!A:C, 3, FALSE)</f>
        <v>24</v>
      </c>
      <c r="H11" s="7">
        <f>VLOOKUP(A11, 'Class 5'!A:C, 3, FALSE)</f>
        <v>49</v>
      </c>
      <c r="I11" s="7">
        <f>VLOOKUP(A11, 'Class 6'!A:C, 3, FALSE)</f>
        <v>48</v>
      </c>
      <c r="J11" s="7">
        <f>VLOOKUP(A11, 'Class 7'!A:C, 3, FALSE)</f>
        <v>24</v>
      </c>
      <c r="K11" s="7">
        <f>VLOOKUP(A11, 'Class 8 '!A:C, 3, FALSE)</f>
        <v>41</v>
      </c>
      <c r="L11" s="7">
        <v>15</v>
      </c>
      <c r="M11" s="7">
        <f>VLOOKUP(A11, 'Reasons 1'!A:B, 2, FALSE)</f>
        <v>36</v>
      </c>
      <c r="N11" s="7">
        <f>VLOOKUP(A11, 'Reasons 2'!A:B, 2, FALSE)</f>
        <v>35</v>
      </c>
      <c r="O11" s="7">
        <f>VLOOKUP(A11, 'Reasons 3'!A:B, 2, FALSE)</f>
        <v>36</v>
      </c>
      <c r="P11" s="7">
        <f>SUM(D11:K11)</f>
        <v>302</v>
      </c>
      <c r="Q11" s="7">
        <f>SUM(L11:O11)</f>
        <v>122</v>
      </c>
      <c r="R11" s="7">
        <f>SUM(P11:Q11)</f>
        <v>424</v>
      </c>
    </row>
    <row r="12" spans="1:21" s="7" customFormat="1" x14ac:dyDescent="0.2">
      <c r="A12" s="7">
        <f>MASTER!A130</f>
        <v>4044</v>
      </c>
      <c r="B12" s="7" t="str">
        <f>VLOOKUP(A12, MASTER!$A:$E, 2, FALSE)</f>
        <v>Gracie Triick</v>
      </c>
      <c r="C12" s="7" t="str">
        <f>VLOOKUP(A12, MASTER!$A:$E, 3, FALSE)</f>
        <v>Coopersville FFA #1</v>
      </c>
      <c r="D12" s="7">
        <f>VLOOKUP(A12, 'Class 1'!A:C, 3, FALSE)</f>
        <v>36</v>
      </c>
      <c r="E12" s="7">
        <f>VLOOKUP(A12, 'Class 2'!A:C, 3, FALSE)</f>
        <v>50</v>
      </c>
      <c r="F12" s="7">
        <f>VLOOKUP(A12, 'Class 3'!A:C, 3, FALSE)</f>
        <v>47</v>
      </c>
      <c r="G12" s="7">
        <f>VLOOKUP(A12, 'Class 4'!A:C, 3, FALSE)</f>
        <v>50</v>
      </c>
      <c r="H12" s="7">
        <f>VLOOKUP(A12, 'Class 5'!A:C, 3, FALSE)</f>
        <v>49</v>
      </c>
      <c r="I12" s="7">
        <f>VLOOKUP(A12, 'Class 6'!A:C, 3, FALSE)</f>
        <v>50</v>
      </c>
      <c r="J12" s="7">
        <f>VLOOKUP(A12, 'Class 7'!A:C, 3, FALSE)</f>
        <v>36</v>
      </c>
      <c r="K12" s="7">
        <f>VLOOKUP(A12, 'Class 8 '!A:C, 3, FALSE)</f>
        <v>44</v>
      </c>
      <c r="L12" s="7">
        <v>15</v>
      </c>
      <c r="M12" s="7">
        <f>VLOOKUP(A12, 'Reasons 1'!A:B, 2, FALSE)</f>
        <v>40</v>
      </c>
      <c r="N12" s="7">
        <f>VLOOKUP(A12, 'Reasons 2'!A:B, 2, FALSE)</f>
        <v>42</v>
      </c>
      <c r="O12" s="7">
        <f>VLOOKUP(A12, 'Reasons 3'!A:B, 2, FALSE)</f>
        <v>45</v>
      </c>
      <c r="P12" s="7">
        <f>SUM(D12:K12)</f>
        <v>362</v>
      </c>
      <c r="Q12" s="7">
        <f>SUM(L12:O12)</f>
        <v>142</v>
      </c>
      <c r="R12" s="7">
        <f>SUM(P12:Q12)</f>
        <v>504</v>
      </c>
    </row>
    <row r="13" spans="1:21" s="16" customFormat="1" x14ac:dyDescent="0.2">
      <c r="A13" s="16">
        <f>MASTER!A143</f>
        <v>4092</v>
      </c>
      <c r="B13" s="16" t="str">
        <f>VLOOKUP(A13, MASTER!$A:$E, 2, FALSE)</f>
        <v>Jessica Peters</v>
      </c>
      <c r="C13" s="16" t="str">
        <f>VLOOKUP(A13, MASTER!$A:$E, 3, FALSE)</f>
        <v>Lapeer County FFA</v>
      </c>
      <c r="D13" s="16">
        <f>VLOOKUP(A13, 'Class 1'!A:C, 3, FALSE)</f>
        <v>42</v>
      </c>
      <c r="E13" s="16">
        <f>VLOOKUP(A13, 'Class 2'!A:C, 3, FALSE)</f>
        <v>50</v>
      </c>
      <c r="F13" s="16">
        <f>VLOOKUP(A13, 'Class 3'!A:C, 3, FALSE)</f>
        <v>26</v>
      </c>
      <c r="G13" s="16">
        <f>VLOOKUP(A13, 'Class 4'!A:C, 3, FALSE)</f>
        <v>50</v>
      </c>
      <c r="H13" s="16">
        <f>VLOOKUP(A13, 'Class 5'!A:C, 3, FALSE)</f>
        <v>47</v>
      </c>
      <c r="I13" s="16">
        <f>VLOOKUP(A13, 'Class 6'!A:C, 3, FALSE)</f>
        <v>42</v>
      </c>
      <c r="J13" s="16">
        <f>VLOOKUP(A13, 'Class 7'!A:C, 3, FALSE)</f>
        <v>47</v>
      </c>
      <c r="K13" s="16">
        <f>VLOOKUP(A13, 'Class 8 '!A:C, 3, FALSE)</f>
        <v>44</v>
      </c>
      <c r="L13" s="16">
        <v>35</v>
      </c>
      <c r="M13" s="16">
        <f>VLOOKUP(A13, 'Reasons 1'!A:B, 2, FALSE)</f>
        <v>40</v>
      </c>
      <c r="N13" s="16">
        <f>VLOOKUP(A13, 'Reasons 2'!A:B, 2, FALSE)</f>
        <v>40</v>
      </c>
      <c r="O13" s="16">
        <f>VLOOKUP(A13, 'Reasons 3'!A:B, 2, FALSE)</f>
        <v>40</v>
      </c>
      <c r="P13" s="16">
        <f>SUM(D13:K13)</f>
        <v>348</v>
      </c>
      <c r="Q13" s="16">
        <f>SUM(L13:O13)</f>
        <v>155</v>
      </c>
      <c r="R13" s="16">
        <f>SUM(P13:Q13)</f>
        <v>503</v>
      </c>
      <c r="S13" s="16">
        <f>R14+R13+R16</f>
        <v>1496</v>
      </c>
      <c r="T13" s="16">
        <v>4</v>
      </c>
      <c r="U13" s="16" t="s">
        <v>285</v>
      </c>
    </row>
    <row r="14" spans="1:21" s="16" customFormat="1" x14ac:dyDescent="0.2">
      <c r="A14" s="16">
        <f>MASTER!A144</f>
        <v>4094</v>
      </c>
      <c r="B14" s="16" t="str">
        <f>VLOOKUP(A14, MASTER!$A:$E, 2, FALSE)</f>
        <v>Elizabeth Hartmann</v>
      </c>
      <c r="C14" s="16" t="str">
        <f>VLOOKUP(A14, MASTER!$A:$E, 3, FALSE)</f>
        <v>Lapeer County FFA</v>
      </c>
      <c r="D14" s="16">
        <f>VLOOKUP(A14, 'Class 1'!A:C, 3, FALSE)</f>
        <v>50</v>
      </c>
      <c r="E14" s="16">
        <f>VLOOKUP(A14, 'Class 2'!A:C, 3, FALSE)</f>
        <v>50</v>
      </c>
      <c r="F14" s="16">
        <f>VLOOKUP(A14, 'Class 3'!A:C, 3, FALSE)</f>
        <v>48</v>
      </c>
      <c r="G14" s="16">
        <f>VLOOKUP(A14, 'Class 4'!A:C, 3, FALSE)</f>
        <v>47</v>
      </c>
      <c r="H14" s="16">
        <f>VLOOKUP(A14, 'Class 5'!A:C, 3, FALSE)</f>
        <v>34</v>
      </c>
      <c r="I14" s="16">
        <f>VLOOKUP(A14, 'Class 6'!A:C, 3, FALSE)</f>
        <v>42</v>
      </c>
      <c r="J14" s="16">
        <f>VLOOKUP(A14, 'Class 7'!A:C, 3, FALSE)</f>
        <v>50</v>
      </c>
      <c r="K14" s="16">
        <f>VLOOKUP(A14, 'Class 8 '!A:C, 3, FALSE)</f>
        <v>44</v>
      </c>
      <c r="L14" s="16">
        <v>20</v>
      </c>
      <c r="M14" s="16">
        <f>VLOOKUP(A14, 'Reasons 1'!A:B, 2, FALSE)</f>
        <v>42</v>
      </c>
      <c r="N14" s="16">
        <f>VLOOKUP(A14, 'Reasons 2'!A:B, 2, FALSE)</f>
        <v>42</v>
      </c>
      <c r="O14" s="16">
        <f>VLOOKUP(A14, 'Reasons 3'!A:B, 2, FALSE)</f>
        <v>40</v>
      </c>
      <c r="P14" s="16">
        <f>SUM(D14:K14)</f>
        <v>365</v>
      </c>
      <c r="Q14" s="16">
        <f>SUM(L14:O14)</f>
        <v>144</v>
      </c>
      <c r="R14" s="16">
        <f>SUM(P14:Q14)</f>
        <v>509</v>
      </c>
    </row>
    <row r="15" spans="1:21" s="16" customFormat="1" x14ac:dyDescent="0.2">
      <c r="A15" s="16">
        <f>MASTER!A145</f>
        <v>4102</v>
      </c>
      <c r="B15" s="16" t="str">
        <f>VLOOKUP(A15, MASTER!$A:$E, 2, FALSE)</f>
        <v>Liliana Rosillo</v>
      </c>
      <c r="C15" s="16" t="str">
        <f>VLOOKUP(A15, MASTER!$A:$E, 3, FALSE)</f>
        <v>Lapeer County FFA</v>
      </c>
      <c r="D15" s="16">
        <f>VLOOKUP(A15, 'Class 1'!A:C, 3, FALSE)</f>
        <v>31</v>
      </c>
      <c r="E15" s="16">
        <f>VLOOKUP(A15, 'Class 2'!A:C, 3, FALSE)</f>
        <v>42</v>
      </c>
      <c r="F15" s="16">
        <f>VLOOKUP(A15, 'Class 3'!A:C, 3, FALSE)</f>
        <v>30</v>
      </c>
      <c r="G15" s="16">
        <f>VLOOKUP(A15, 'Class 4'!A:C, 3, FALSE)</f>
        <v>40</v>
      </c>
      <c r="H15" s="16">
        <f>VLOOKUP(A15, 'Class 5'!A:C, 3, FALSE)</f>
        <v>47</v>
      </c>
      <c r="I15" s="16">
        <f>VLOOKUP(A15, 'Class 6'!A:C, 3, FALSE)</f>
        <v>42</v>
      </c>
      <c r="J15" s="16">
        <f>VLOOKUP(A15, 'Class 7'!A:C, 3, FALSE)</f>
        <v>34</v>
      </c>
      <c r="K15" s="16">
        <f>VLOOKUP(A15, 'Class 8 '!A:C, 3, FALSE)</f>
        <v>34</v>
      </c>
      <c r="L15" s="16">
        <v>25</v>
      </c>
      <c r="M15" s="16">
        <f>VLOOKUP(A15, 'Reasons 1'!A:B, 2, FALSE)</f>
        <v>34</v>
      </c>
      <c r="N15" s="16">
        <f>VLOOKUP(A15, 'Reasons 2'!A:B, 2, FALSE)</f>
        <v>35</v>
      </c>
      <c r="O15" s="16">
        <f>VLOOKUP(A15, 'Reasons 3'!A:B, 2, FALSE)</f>
        <v>42</v>
      </c>
      <c r="P15" s="16">
        <f>SUM(D15:K15)</f>
        <v>300</v>
      </c>
      <c r="Q15" s="16">
        <f>SUM(L15:O15)</f>
        <v>136</v>
      </c>
      <c r="R15" s="16">
        <f>SUM(P15:Q15)</f>
        <v>436</v>
      </c>
    </row>
    <row r="16" spans="1:21" s="16" customFormat="1" x14ac:dyDescent="0.2">
      <c r="A16" s="16">
        <f>MASTER!A146</f>
        <v>4104</v>
      </c>
      <c r="B16" s="16" t="str">
        <f>VLOOKUP(A16, MASTER!$A:$E, 2, FALSE)</f>
        <v>Lily Makedonsky</v>
      </c>
      <c r="C16" s="16" t="str">
        <f>VLOOKUP(A16, MASTER!$A:$E, 3, FALSE)</f>
        <v>Lapeer County FFA</v>
      </c>
      <c r="D16" s="16">
        <f>VLOOKUP(A16, 'Class 1'!A:C, 3, FALSE)</f>
        <v>36</v>
      </c>
      <c r="E16" s="16">
        <f>VLOOKUP(A16, 'Class 2'!A:C, 3, FALSE)</f>
        <v>42</v>
      </c>
      <c r="F16" s="16">
        <f>VLOOKUP(A16, 'Class 3'!A:C, 3, FALSE)</f>
        <v>34</v>
      </c>
      <c r="G16" s="16">
        <f>VLOOKUP(A16, 'Class 4'!A:C, 3, FALSE)</f>
        <v>48</v>
      </c>
      <c r="H16" s="16">
        <f>VLOOKUP(A16, 'Class 5'!A:C, 3, FALSE)</f>
        <v>46</v>
      </c>
      <c r="I16" s="16">
        <f>VLOOKUP(A16, 'Class 6'!A:C, 3, FALSE)</f>
        <v>48</v>
      </c>
      <c r="J16" s="16">
        <f>VLOOKUP(A16, 'Class 7'!A:C, 3, FALSE)</f>
        <v>47</v>
      </c>
      <c r="K16" s="16">
        <f>VLOOKUP(A16, 'Class 8 '!A:C, 3, FALSE)</f>
        <v>44</v>
      </c>
      <c r="L16" s="16">
        <v>20</v>
      </c>
      <c r="M16" s="16">
        <f>VLOOKUP(A16, 'Reasons 1'!A:B, 2, FALSE)</f>
        <v>39</v>
      </c>
      <c r="N16" s="16">
        <f>VLOOKUP(A16, 'Reasons 2'!A:B, 2, FALSE)</f>
        <v>43</v>
      </c>
      <c r="O16" s="16">
        <f>VLOOKUP(A16, 'Reasons 3'!A:B, 2, FALSE)</f>
        <v>37</v>
      </c>
      <c r="P16" s="16">
        <f>SUM(D16:K16)</f>
        <v>345</v>
      </c>
      <c r="Q16" s="16">
        <f>SUM(L16:O16)</f>
        <v>139</v>
      </c>
      <c r="R16" s="16">
        <f>SUM(P16:Q16)</f>
        <v>484</v>
      </c>
    </row>
    <row r="17" spans="1:20" s="7" customFormat="1" x14ac:dyDescent="0.2">
      <c r="A17" s="7">
        <f>MASTER!A131</f>
        <v>4051</v>
      </c>
      <c r="B17" s="7" t="str">
        <f>VLOOKUP(A17, MASTER!$A:$E, 2, FALSE)</f>
        <v>evelyn barnum</v>
      </c>
      <c r="C17" s="7" t="str">
        <f>VLOOKUP(A17, MASTER!$A:$E, 3, FALSE)</f>
        <v>Coopersville FFA #2</v>
      </c>
      <c r="D17" s="7">
        <f>VLOOKUP(A17, 'Class 1'!A:C, 3, FALSE)</f>
        <v>36</v>
      </c>
      <c r="E17" s="7">
        <f>VLOOKUP(A17, 'Class 2'!A:C, 3, FALSE)</f>
        <v>29</v>
      </c>
      <c r="F17" s="7">
        <f>VLOOKUP(A17, 'Class 3'!A:C, 3, FALSE)</f>
        <v>50</v>
      </c>
      <c r="G17" s="7">
        <f>VLOOKUP(A17, 'Class 4'!A:C, 3, FALSE)</f>
        <v>26</v>
      </c>
      <c r="H17" s="7">
        <f>VLOOKUP(A17, 'Class 5'!A:C, 3, FALSE)</f>
        <v>47</v>
      </c>
      <c r="I17" s="7">
        <f>VLOOKUP(A17, 'Class 6'!A:C, 3, FALSE)</f>
        <v>31</v>
      </c>
      <c r="J17" s="7">
        <f>VLOOKUP(A17, 'Class 7'!A:C, 3, FALSE)</f>
        <v>50</v>
      </c>
      <c r="K17" s="7">
        <f>VLOOKUP(A17, 'Class 8 '!A:C, 3, FALSE)</f>
        <v>49</v>
      </c>
      <c r="L17" s="7">
        <v>25</v>
      </c>
      <c r="M17" s="7">
        <f>VLOOKUP(A17, 'Reasons 1'!A:B, 2, FALSE)</f>
        <v>36</v>
      </c>
      <c r="N17" s="7">
        <f>VLOOKUP(A17, 'Reasons 2'!A:B, 2, FALSE)</f>
        <v>40</v>
      </c>
      <c r="O17" s="7">
        <f>VLOOKUP(A17, 'Reasons 3'!A:B, 2, FALSE)</f>
        <v>32</v>
      </c>
      <c r="P17" s="7">
        <f>SUM(D17:K17)</f>
        <v>318</v>
      </c>
      <c r="Q17" s="7">
        <f>SUM(L17:O17)</f>
        <v>133</v>
      </c>
      <c r="R17" s="7">
        <f>SUM(P17:Q17)</f>
        <v>451</v>
      </c>
      <c r="S17" s="7">
        <f>R18+R19+R20</f>
        <v>1474</v>
      </c>
      <c r="T17" s="7">
        <v>5</v>
      </c>
    </row>
    <row r="18" spans="1:20" s="7" customFormat="1" x14ac:dyDescent="0.2">
      <c r="A18" s="7">
        <f>MASTER!A132</f>
        <v>4052</v>
      </c>
      <c r="B18" s="7" t="str">
        <f>VLOOKUP(A18, MASTER!$A:$E, 2, FALSE)</f>
        <v>Ava Maycroft</v>
      </c>
      <c r="C18" s="7" t="str">
        <f>VLOOKUP(A18, MASTER!$A:$E, 3, FALSE)</f>
        <v>Coopersville FFA #2</v>
      </c>
      <c r="D18" s="7">
        <f>VLOOKUP(A18, 'Class 1'!A:C, 3, FALSE)</f>
        <v>40</v>
      </c>
      <c r="E18" s="7">
        <f>VLOOKUP(A18, 'Class 2'!A:C, 3, FALSE)</f>
        <v>48</v>
      </c>
      <c r="F18" s="7">
        <f>VLOOKUP(A18, 'Class 3'!A:C, 3, FALSE)</f>
        <v>50</v>
      </c>
      <c r="G18" s="7">
        <f>VLOOKUP(A18, 'Class 4'!A:C, 3, FALSE)</f>
        <v>50</v>
      </c>
      <c r="H18" s="7">
        <f>VLOOKUP(A18, 'Class 5'!A:C, 3, FALSE)</f>
        <v>49</v>
      </c>
      <c r="I18" s="7">
        <f>VLOOKUP(A18, 'Class 6'!A:C, 3, FALSE)</f>
        <v>47</v>
      </c>
      <c r="J18" s="7">
        <f>VLOOKUP(A18, 'Class 7'!A:C, 3, FALSE)</f>
        <v>44</v>
      </c>
      <c r="K18" s="7">
        <f>VLOOKUP(A18, 'Class 8 '!A:C, 3, FALSE)</f>
        <v>50</v>
      </c>
      <c r="L18" s="7">
        <v>15</v>
      </c>
      <c r="M18" s="7">
        <f>VLOOKUP(A18, 'Reasons 1'!A:B, 2, FALSE)</f>
        <v>36</v>
      </c>
      <c r="N18" s="7">
        <f>VLOOKUP(A18, 'Reasons 2'!A:B, 2, FALSE)</f>
        <v>33</v>
      </c>
      <c r="O18" s="7">
        <f>VLOOKUP(A18, 'Reasons 3'!A:B, 2, FALSE)</f>
        <v>38</v>
      </c>
      <c r="P18" s="7">
        <f>SUM(D18:K18)</f>
        <v>378</v>
      </c>
      <c r="Q18" s="7">
        <f>SUM(L18:O18)</f>
        <v>122</v>
      </c>
      <c r="R18" s="7">
        <f>SUM(P18:Q18)</f>
        <v>500</v>
      </c>
    </row>
    <row r="19" spans="1:20" s="7" customFormat="1" x14ac:dyDescent="0.2">
      <c r="A19" s="7">
        <f>MASTER!A133</f>
        <v>4053</v>
      </c>
      <c r="B19" s="7" t="str">
        <f>VLOOKUP(A19, MASTER!$A:$E, 2, FALSE)</f>
        <v>Lauren North</v>
      </c>
      <c r="C19" s="7" t="str">
        <f>VLOOKUP(A19, MASTER!$A:$E, 3, FALSE)</f>
        <v>Coopersville FFA #2</v>
      </c>
      <c r="D19" s="7">
        <f>VLOOKUP(A19, 'Class 1'!A:C, 3, FALSE)</f>
        <v>50</v>
      </c>
      <c r="E19" s="7">
        <f>VLOOKUP(A19, 'Class 2'!A:C, 3, FALSE)</f>
        <v>42</v>
      </c>
      <c r="F19" s="7">
        <f>VLOOKUP(A19, 'Class 3'!A:C, 3, FALSE)</f>
        <v>50</v>
      </c>
      <c r="G19" s="7">
        <f>VLOOKUP(A19, 'Class 4'!A:C, 3, FALSE)</f>
        <v>32</v>
      </c>
      <c r="H19" s="7">
        <f>VLOOKUP(A19, 'Class 5'!A:C, 3, FALSE)</f>
        <v>41</v>
      </c>
      <c r="I19" s="7">
        <f>VLOOKUP(A19, 'Class 6'!A:C, 3, FALSE)</f>
        <v>50</v>
      </c>
      <c r="J19" s="7">
        <f>VLOOKUP(A19, 'Class 7'!A:C, 3, FALSE)</f>
        <v>34</v>
      </c>
      <c r="K19" s="7">
        <f>VLOOKUP(A19, 'Class 8 '!A:C, 3, FALSE)</f>
        <v>49</v>
      </c>
      <c r="L19" s="7">
        <v>25</v>
      </c>
      <c r="M19" s="7">
        <f>VLOOKUP(A19, 'Reasons 1'!A:B, 2, FALSE)</f>
        <v>37</v>
      </c>
      <c r="N19" s="7">
        <f>VLOOKUP(A19, 'Reasons 2'!A:B, 2, FALSE)</f>
        <v>40</v>
      </c>
      <c r="O19" s="7">
        <f>VLOOKUP(A19, 'Reasons 3'!A:B, 2, FALSE)</f>
        <v>40</v>
      </c>
      <c r="P19" s="7">
        <f>SUM(D19:K19)</f>
        <v>348</v>
      </c>
      <c r="Q19" s="7">
        <f>SUM(L19:O19)</f>
        <v>142</v>
      </c>
      <c r="R19" s="7">
        <f>SUM(P19:Q19)</f>
        <v>490</v>
      </c>
    </row>
    <row r="20" spans="1:20" s="7" customFormat="1" x14ac:dyDescent="0.2">
      <c r="A20" s="7">
        <f>MASTER!A134</f>
        <v>4061</v>
      </c>
      <c r="B20" s="7" t="str">
        <f>VLOOKUP(A20, MASTER!$A:$E, 2, FALSE)</f>
        <v>Taylor Huston</v>
      </c>
      <c r="C20" s="7" t="str">
        <f>VLOOKUP(A20, MASTER!$A:$E, 3, FALSE)</f>
        <v>Coopersville FFA #2</v>
      </c>
      <c r="D20" s="7">
        <f>VLOOKUP(A20, 'Class 1'!A:C, 3, FALSE)</f>
        <v>50</v>
      </c>
      <c r="E20" s="7">
        <f>VLOOKUP(A20, 'Class 2'!A:C, 3, FALSE)</f>
        <v>42</v>
      </c>
      <c r="F20" s="7">
        <f>VLOOKUP(A20, 'Class 3'!A:C, 3, FALSE)</f>
        <v>48</v>
      </c>
      <c r="G20" s="7">
        <f>VLOOKUP(A20, 'Class 4'!A:C, 3, FALSE)</f>
        <v>24</v>
      </c>
      <c r="H20" s="7">
        <f>VLOOKUP(A20, 'Class 5'!A:C, 3, FALSE)</f>
        <v>47</v>
      </c>
      <c r="I20" s="7">
        <f>VLOOKUP(A20, 'Class 6'!A:C, 3, FALSE)</f>
        <v>47</v>
      </c>
      <c r="J20" s="7">
        <f>VLOOKUP(A20, 'Class 7'!A:C, 3, FALSE)</f>
        <v>50</v>
      </c>
      <c r="K20" s="7">
        <f>VLOOKUP(A20, 'Class 8 '!A:C, 3, FALSE)</f>
        <v>50</v>
      </c>
      <c r="L20" s="7">
        <v>20</v>
      </c>
      <c r="M20" s="7">
        <f>VLOOKUP(A20, 'Reasons 1'!A:B, 2, FALSE)</f>
        <v>35</v>
      </c>
      <c r="N20" s="7">
        <f>VLOOKUP(A20, 'Reasons 2'!A:B, 2, FALSE)</f>
        <v>39</v>
      </c>
      <c r="O20" s="7">
        <f>VLOOKUP(A20, 'Reasons 3'!A:B, 2, FALSE)</f>
        <v>32</v>
      </c>
      <c r="P20" s="7">
        <f>SUM(D20:K20)</f>
        <v>358</v>
      </c>
      <c r="Q20" s="7">
        <f>SUM(L20:O20)</f>
        <v>126</v>
      </c>
      <c r="R20" s="7">
        <f>SUM(P20:Q20)</f>
        <v>484</v>
      </c>
    </row>
    <row r="21" spans="1:20" s="16" customFormat="1" x14ac:dyDescent="0.2">
      <c r="A21" s="16">
        <f>MASTER!A147</f>
        <v>4111</v>
      </c>
      <c r="B21" s="16" t="str">
        <f>VLOOKUP(A21, MASTER!$A:$E, 2, FALSE)</f>
        <v>Ellory Albrecht</v>
      </c>
      <c r="C21" s="16" t="str">
        <f>VLOOKUP(A21, MASTER!$A:$E, 3, FALSE)</f>
        <v>Marshall FFA</v>
      </c>
      <c r="D21" s="16">
        <f>VLOOKUP(A21, 'Class 1'!A:C, 3, FALSE)</f>
        <v>39</v>
      </c>
      <c r="E21" s="16">
        <f>VLOOKUP(A21, 'Class 2'!A:C, 3, FALSE)</f>
        <v>35</v>
      </c>
      <c r="F21" s="16">
        <f>VLOOKUP(A21, 'Class 3'!A:C, 3, FALSE)</f>
        <v>40</v>
      </c>
      <c r="G21" s="16">
        <f>VLOOKUP(A21, 'Class 4'!A:C, 3, FALSE)</f>
        <v>50</v>
      </c>
      <c r="H21" s="16">
        <f>VLOOKUP(A21, 'Class 5'!A:C, 3, FALSE)</f>
        <v>47</v>
      </c>
      <c r="I21" s="16">
        <f>VLOOKUP(A21, 'Class 6'!A:C, 3, FALSE)</f>
        <v>42</v>
      </c>
      <c r="J21" s="16">
        <f>VLOOKUP(A21, 'Class 7'!A:C, 3, FALSE)</f>
        <v>42</v>
      </c>
      <c r="K21" s="16">
        <f>VLOOKUP(A21, 'Class 8 '!A:C, 3, FALSE)</f>
        <v>49</v>
      </c>
      <c r="L21" s="16">
        <v>20</v>
      </c>
      <c r="M21" s="16">
        <f>VLOOKUP(A21, 'Reasons 1'!A:B, 2, FALSE)</f>
        <v>34</v>
      </c>
      <c r="N21" s="16">
        <f>VLOOKUP(A21, 'Reasons 2'!A:B, 2, FALSE)</f>
        <v>44</v>
      </c>
      <c r="O21" s="16">
        <f>VLOOKUP(A21, 'Reasons 3'!A:B, 2, FALSE)</f>
        <v>42</v>
      </c>
      <c r="P21" s="16">
        <f>SUM(D21:K21)</f>
        <v>344</v>
      </c>
      <c r="Q21" s="16">
        <f>SUM(L21:O21)</f>
        <v>140</v>
      </c>
      <c r="R21" s="16">
        <f>SUM(P21:Q21)</f>
        <v>484</v>
      </c>
      <c r="S21" s="16">
        <f>SUM(R21:R23)</f>
        <v>1467</v>
      </c>
      <c r="T21" s="16">
        <v>6</v>
      </c>
    </row>
    <row r="22" spans="1:20" s="16" customFormat="1" x14ac:dyDescent="0.2">
      <c r="A22" s="16">
        <f>MASTER!A148</f>
        <v>4112</v>
      </c>
      <c r="B22" s="16" t="str">
        <f>VLOOKUP(A22, MASTER!$A:$E, 2, FALSE)</f>
        <v>Hailey Day</v>
      </c>
      <c r="C22" s="16" t="str">
        <f>VLOOKUP(A22, MASTER!$A:$E, 3, FALSE)</f>
        <v>Marshall FFA</v>
      </c>
      <c r="D22" s="16">
        <f>VLOOKUP(A22, 'Class 1'!A:C, 3, FALSE)</f>
        <v>50</v>
      </c>
      <c r="E22" s="16">
        <f>VLOOKUP(A22, 'Class 2'!A:C, 3, FALSE)</f>
        <v>35</v>
      </c>
      <c r="F22" s="16">
        <f>VLOOKUP(A22, 'Class 3'!A:C, 3, FALSE)</f>
        <v>43</v>
      </c>
      <c r="G22" s="16">
        <f>VLOOKUP(A22, 'Class 4'!A:C, 3, FALSE)</f>
        <v>50</v>
      </c>
      <c r="H22" s="16">
        <f>VLOOKUP(A22, 'Class 5'!A:C, 3, FALSE)</f>
        <v>50</v>
      </c>
      <c r="I22" s="16">
        <f>VLOOKUP(A22, 'Class 6'!A:C, 3, FALSE)</f>
        <v>48</v>
      </c>
      <c r="J22" s="16">
        <f>VLOOKUP(A22, 'Class 7'!A:C, 3, FALSE)</f>
        <v>50</v>
      </c>
      <c r="K22" s="16">
        <f>VLOOKUP(A22, 'Class 8 '!A:C, 3, FALSE)</f>
        <v>49</v>
      </c>
      <c r="L22" s="16">
        <v>30</v>
      </c>
      <c r="M22" s="16">
        <f>VLOOKUP(A22, 'Reasons 1'!A:B, 2, FALSE)</f>
        <v>34</v>
      </c>
      <c r="N22" s="16">
        <f>VLOOKUP(A22, 'Reasons 2'!A:B, 2, FALSE)</f>
        <v>44</v>
      </c>
      <c r="O22" s="16">
        <f>VLOOKUP(A22, 'Reasons 3'!A:B, 2, FALSE)</f>
        <v>42</v>
      </c>
      <c r="P22" s="16">
        <f>SUM(D22:K22)</f>
        <v>375</v>
      </c>
      <c r="Q22" s="16">
        <f>SUM(L22:O22)</f>
        <v>150</v>
      </c>
      <c r="R22" s="16">
        <f>SUM(P22:Q22)</f>
        <v>525</v>
      </c>
    </row>
    <row r="23" spans="1:20" s="16" customFormat="1" x14ac:dyDescent="0.2">
      <c r="A23" s="16">
        <f>MASTER!A149</f>
        <v>4113</v>
      </c>
      <c r="B23" s="16" t="str">
        <f>VLOOKUP(A23, MASTER!$A:$E, 2, FALSE)</f>
        <v>Kenzie Heath</v>
      </c>
      <c r="C23" s="16" t="str">
        <f>VLOOKUP(A23, MASTER!$A:$E, 3, FALSE)</f>
        <v>Marshall FFA</v>
      </c>
      <c r="D23" s="16">
        <f>VLOOKUP(A23, 'Class 1'!A:C, 3, FALSE)</f>
        <v>40</v>
      </c>
      <c r="E23" s="16">
        <f>VLOOKUP(A23, 'Class 2'!A:C, 3, FALSE)</f>
        <v>42</v>
      </c>
      <c r="F23" s="16">
        <f>VLOOKUP(A23, 'Class 3'!A:C, 3, FALSE)</f>
        <v>50</v>
      </c>
      <c r="G23" s="16">
        <f>VLOOKUP(A23, 'Class 4'!A:C, 3, FALSE)</f>
        <v>27</v>
      </c>
      <c r="H23" s="16">
        <f>VLOOKUP(A23, 'Class 5'!A:C, 3, FALSE)</f>
        <v>45</v>
      </c>
      <c r="I23" s="16">
        <f>VLOOKUP(A23, 'Class 6'!A:C, 3, FALSE)</f>
        <v>42</v>
      </c>
      <c r="J23" s="16">
        <f>VLOOKUP(A23, 'Class 7'!A:C, 3, FALSE)</f>
        <v>47</v>
      </c>
      <c r="K23" s="16">
        <f>VLOOKUP(A23, 'Class 8 '!A:C, 3, FALSE)</f>
        <v>46</v>
      </c>
      <c r="L23" s="16">
        <v>20</v>
      </c>
      <c r="M23" s="16">
        <f>VLOOKUP(A23, 'Reasons 1'!A:B, 2, FALSE)</f>
        <v>33</v>
      </c>
      <c r="N23" s="16">
        <f>VLOOKUP(A23, 'Reasons 2'!A:B, 2, FALSE)</f>
        <v>31</v>
      </c>
      <c r="O23" s="16">
        <f>VLOOKUP(A23, 'Reasons 3'!A:B, 2, FALSE)</f>
        <v>35</v>
      </c>
      <c r="P23" s="16">
        <f>SUM(D23:K23)</f>
        <v>339</v>
      </c>
      <c r="Q23" s="16">
        <f>SUM(L23:O23)</f>
        <v>119</v>
      </c>
      <c r="R23" s="16">
        <f>SUM(P23:Q23)</f>
        <v>458</v>
      </c>
    </row>
    <row r="24" spans="1:20" s="7" customFormat="1" x14ac:dyDescent="0.2">
      <c r="A24" s="7">
        <f>MASTER!A169</f>
        <v>4181</v>
      </c>
      <c r="B24" s="7" t="str">
        <f>VLOOKUP(A24, MASTER!$A:$E, 2, FALSE)</f>
        <v>Eve Schultz</v>
      </c>
      <c r="C24" s="7" t="str">
        <f>VLOOKUP(A24, MASTER!$A:$E, 3, FALSE)</f>
        <v>Tuscola Technology Center FFA</v>
      </c>
      <c r="D24" s="7">
        <f>VLOOKUP(A24, 'Class 1'!A:C, 3, FALSE)</f>
        <v>40</v>
      </c>
      <c r="E24" s="7">
        <f>VLOOKUP(A24, 'Class 2'!A:C, 3, FALSE)</f>
        <v>42</v>
      </c>
      <c r="F24" s="7">
        <f>VLOOKUP(A24, 'Class 3'!A:C, 3, FALSE)</f>
        <v>40</v>
      </c>
      <c r="G24" s="7">
        <f>VLOOKUP(A24, 'Class 4'!A:C, 3, FALSE)</f>
        <v>43</v>
      </c>
      <c r="H24" s="7">
        <f>VLOOKUP(A24, 'Class 5'!A:C, 3, FALSE)</f>
        <v>47</v>
      </c>
      <c r="I24" s="7">
        <f>VLOOKUP(A24, 'Class 6'!A:C, 3, FALSE)</f>
        <v>50</v>
      </c>
      <c r="J24" s="7">
        <f>VLOOKUP(A24, 'Class 7'!A:C, 3, FALSE)</f>
        <v>50</v>
      </c>
      <c r="K24" s="7">
        <f>VLOOKUP(A24, 'Class 8 '!A:C, 3, FALSE)</f>
        <v>49</v>
      </c>
      <c r="L24" s="7">
        <v>30</v>
      </c>
      <c r="M24" s="7">
        <f>VLOOKUP(A24, 'Reasons 1'!A:B, 2, FALSE)</f>
        <v>36</v>
      </c>
      <c r="N24" s="7">
        <f>VLOOKUP(A24, 'Reasons 2'!A:B, 2, FALSE)</f>
        <v>40</v>
      </c>
      <c r="O24" s="7">
        <f>VLOOKUP(A24, 'Reasons 3'!A:B, 2, FALSE)</f>
        <v>37</v>
      </c>
      <c r="P24" s="7">
        <f>SUM(D24:K24)</f>
        <v>361</v>
      </c>
      <c r="Q24" s="7">
        <f>SUM(L24:O24)</f>
        <v>143</v>
      </c>
      <c r="R24" s="7">
        <f>SUM(P24:Q24)</f>
        <v>504</v>
      </c>
      <c r="S24" s="7">
        <f>R24+R26+R27</f>
        <v>1454</v>
      </c>
      <c r="T24" s="7">
        <v>7</v>
      </c>
    </row>
    <row r="25" spans="1:20" s="7" customFormat="1" x14ac:dyDescent="0.2">
      <c r="A25" s="7">
        <f>MASTER!A170</f>
        <v>4182</v>
      </c>
      <c r="B25" s="7" t="str">
        <f>VLOOKUP(A25, MASTER!$A:$E, 2, FALSE)</f>
        <v>Zoe Van Rijn</v>
      </c>
      <c r="C25" s="7" t="str">
        <f>VLOOKUP(A25, MASTER!$A:$E, 3, FALSE)</f>
        <v>Tuscola Technology Center FFA</v>
      </c>
      <c r="D25" s="7">
        <f>VLOOKUP(A25, 'Class 1'!A:C, 3, FALSE)</f>
        <v>50</v>
      </c>
      <c r="E25" s="7">
        <f>VLOOKUP(A25, 'Class 2'!A:C, 3, FALSE)</f>
        <v>46</v>
      </c>
      <c r="F25" s="7">
        <f>VLOOKUP(A25, 'Class 3'!A:C, 3, FALSE)</f>
        <v>40</v>
      </c>
      <c r="G25" s="7">
        <f>VLOOKUP(A25, 'Class 4'!A:C, 3, FALSE)</f>
        <v>43</v>
      </c>
      <c r="H25" s="7">
        <f>VLOOKUP(A25, 'Class 5'!A:C, 3, FALSE)</f>
        <v>39</v>
      </c>
      <c r="I25" s="7">
        <f>VLOOKUP(A25, 'Class 6'!A:C, 3, FALSE)</f>
        <v>31</v>
      </c>
      <c r="J25" s="7">
        <f>VLOOKUP(A25, 'Class 7'!A:C, 3, FALSE)</f>
        <v>24</v>
      </c>
      <c r="K25" s="7">
        <f>VLOOKUP(A25, 'Class 8 '!A:C, 3, FALSE)</f>
        <v>44</v>
      </c>
      <c r="L25" s="7">
        <v>35</v>
      </c>
      <c r="M25" s="7">
        <f>VLOOKUP(A25, 'Reasons 1'!A:B, 2, FALSE)</f>
        <v>31</v>
      </c>
      <c r="N25" s="7">
        <f>VLOOKUP(A25, 'Reasons 2'!A:B, 2, FALSE)</f>
        <v>37</v>
      </c>
      <c r="O25" s="7">
        <f>VLOOKUP(A25, 'Reasons 3'!A:B, 2, FALSE)</f>
        <v>38</v>
      </c>
      <c r="P25" s="7">
        <f>SUM(D25:K25)</f>
        <v>317</v>
      </c>
      <c r="Q25" s="7">
        <f>SUM(L25:O25)</f>
        <v>141</v>
      </c>
      <c r="R25" s="7">
        <f>SUM(P25:Q25)</f>
        <v>458</v>
      </c>
    </row>
    <row r="26" spans="1:20" s="7" customFormat="1" x14ac:dyDescent="0.2">
      <c r="A26" s="7">
        <f>MASTER!A172</f>
        <v>4184</v>
      </c>
      <c r="B26" s="7" t="str">
        <f>VLOOKUP(A26, MASTER!$A:$E, 2, FALSE)</f>
        <v>Hannah Wasik</v>
      </c>
      <c r="C26" s="7" t="str">
        <f>VLOOKUP(A26, MASTER!$A:$E, 3, FALSE)</f>
        <v>Tuscola Technology Center FFA</v>
      </c>
      <c r="D26" s="7">
        <f>VLOOKUP(A26, 'Class 1'!A:C, 3, FALSE)</f>
        <v>40</v>
      </c>
      <c r="E26" s="7">
        <f>VLOOKUP(A26, 'Class 2'!A:C, 3, FALSE)</f>
        <v>38</v>
      </c>
      <c r="F26" s="7">
        <f>VLOOKUP(A26, 'Class 3'!A:C, 3, FALSE)</f>
        <v>50</v>
      </c>
      <c r="G26" s="7">
        <f>VLOOKUP(A26, 'Class 4'!A:C, 3, FALSE)</f>
        <v>38</v>
      </c>
      <c r="H26" s="7">
        <f>VLOOKUP(A26, 'Class 5'!A:C, 3, FALSE)</f>
        <v>47</v>
      </c>
      <c r="I26" s="7">
        <f>VLOOKUP(A26, 'Class 6'!A:C, 3, FALSE)</f>
        <v>47</v>
      </c>
      <c r="J26" s="7">
        <f>VLOOKUP(A26, 'Class 7'!A:C, 3, FALSE)</f>
        <v>47</v>
      </c>
      <c r="K26" s="7">
        <f>VLOOKUP(A26, 'Class 8 '!A:C, 3, FALSE)</f>
        <v>44</v>
      </c>
      <c r="L26" s="7">
        <v>20</v>
      </c>
      <c r="M26" s="7">
        <f>VLOOKUP(A26, 'Reasons 1'!A:B, 2, FALSE)</f>
        <v>38</v>
      </c>
      <c r="N26" s="7">
        <f>VLOOKUP(A26, 'Reasons 2'!A:B, 2, FALSE)</f>
        <v>38</v>
      </c>
      <c r="O26" s="7">
        <f>VLOOKUP(A26, 'Reasons 3'!A:B, 2, FALSE)</f>
        <v>39</v>
      </c>
      <c r="P26" s="7">
        <f>SUM(D26:K26)</f>
        <v>351</v>
      </c>
      <c r="Q26" s="7">
        <f>SUM(L26:O26)</f>
        <v>135</v>
      </c>
      <c r="R26" s="7">
        <f>SUM(P26:Q26)</f>
        <v>486</v>
      </c>
    </row>
    <row r="27" spans="1:20" s="7" customFormat="1" x14ac:dyDescent="0.2">
      <c r="A27" s="7">
        <f>MASTER!A173</f>
        <v>4194</v>
      </c>
      <c r="B27" s="7" t="str">
        <f>VLOOKUP(A27, MASTER!$A:$E, 2, FALSE)</f>
        <v>Nowell van Rijn</v>
      </c>
      <c r="C27" s="7" t="str">
        <f>VLOOKUP(A27, MASTER!$A:$E, 3, FALSE)</f>
        <v>Tuscola technology center FFA Chapter</v>
      </c>
      <c r="D27" s="7">
        <f>VLOOKUP(A27, 'Class 1'!A:C, 3, FALSE)</f>
        <v>36</v>
      </c>
      <c r="E27" s="7">
        <f>VLOOKUP(A27, 'Class 2'!A:C, 3, FALSE)</f>
        <v>38</v>
      </c>
      <c r="F27" s="7">
        <f>VLOOKUP(A27, 'Class 3'!A:C, 3, FALSE)</f>
        <v>33</v>
      </c>
      <c r="G27" s="7">
        <f>VLOOKUP(A27, 'Class 4'!A:C, 3, FALSE)</f>
        <v>42</v>
      </c>
      <c r="H27" s="7">
        <f>VLOOKUP(A27, 'Class 5'!A:C, 3, FALSE)</f>
        <v>47</v>
      </c>
      <c r="I27" s="7">
        <f>VLOOKUP(A27, 'Class 6'!A:C, 3, FALSE)</f>
        <v>40</v>
      </c>
      <c r="J27" s="7">
        <f>VLOOKUP(A27, 'Class 7'!A:C, 3, FALSE)</f>
        <v>38</v>
      </c>
      <c r="K27" s="7">
        <f>VLOOKUP(A27, 'Class 8 '!A:C, 3, FALSE)</f>
        <v>49</v>
      </c>
      <c r="L27" s="7">
        <v>25</v>
      </c>
      <c r="M27" s="7">
        <f>VLOOKUP(A27, 'Reasons 1'!A:B, 2, FALSE)</f>
        <v>37</v>
      </c>
      <c r="N27" s="7">
        <f>VLOOKUP(A27, 'Reasons 2'!A:B, 2, FALSE)</f>
        <v>41</v>
      </c>
      <c r="O27" s="7">
        <f>VLOOKUP(A27, 'Reasons 3'!A:B, 2, FALSE)</f>
        <v>38</v>
      </c>
      <c r="P27" s="7">
        <f>SUM(D27:K27)</f>
        <v>323</v>
      </c>
      <c r="Q27" s="7">
        <f>SUM(L27:O27)</f>
        <v>141</v>
      </c>
      <c r="R27" s="7">
        <f>SUM(P27:Q27)</f>
        <v>464</v>
      </c>
    </row>
    <row r="28" spans="1:20" s="16" customFormat="1" x14ac:dyDescent="0.2">
      <c r="A28" s="16">
        <f>MASTER!A154</f>
        <v>4131</v>
      </c>
      <c r="B28" s="16" t="str">
        <f>VLOOKUP(A28, MASTER!$A:$E, 2, FALSE)</f>
        <v>Ellie Byers</v>
      </c>
      <c r="C28" s="16" t="str">
        <f>VLOOKUP(A28, MASTER!$A:$E, 3, FALSE)</f>
        <v>Mason FFA 2</v>
      </c>
      <c r="D28" s="16">
        <f>VLOOKUP(A28, 'Class 1'!A:C, 3, FALSE)</f>
        <v>47</v>
      </c>
      <c r="E28" s="16">
        <f>VLOOKUP(A28, 'Class 2'!A:C, 3, FALSE)</f>
        <v>48</v>
      </c>
      <c r="F28" s="16">
        <f>VLOOKUP(A28, 'Class 3'!A:C, 3, FALSE)</f>
        <v>48</v>
      </c>
      <c r="G28" s="16">
        <f>VLOOKUP(A28, 'Class 4'!A:C, 3, FALSE)</f>
        <v>27</v>
      </c>
      <c r="H28" s="16">
        <f>VLOOKUP(A28, 'Class 5'!A:C, 3, FALSE)</f>
        <v>47</v>
      </c>
      <c r="I28" s="16">
        <f>VLOOKUP(A28, 'Class 6'!A:C, 3, FALSE)</f>
        <v>40</v>
      </c>
      <c r="J28" s="16">
        <f>VLOOKUP(A28, 'Class 7'!A:C, 3, FALSE)</f>
        <v>50</v>
      </c>
      <c r="K28" s="16">
        <f>VLOOKUP(A28, 'Class 8 '!A:C, 3, FALSE)</f>
        <v>49</v>
      </c>
      <c r="L28" s="16">
        <v>15</v>
      </c>
      <c r="M28" s="16">
        <f>VLOOKUP(A28, 'Reasons 1'!A:B, 2, FALSE)</f>
        <v>41</v>
      </c>
      <c r="N28" s="16">
        <f>VLOOKUP(A28, 'Reasons 2'!A:B, 2, FALSE)</f>
        <v>38</v>
      </c>
      <c r="O28" s="16">
        <f>VLOOKUP(A28, 'Reasons 3'!A:B, 2, FALSE)</f>
        <v>33</v>
      </c>
      <c r="P28" s="16">
        <f>SUM(D28:K28)</f>
        <v>356</v>
      </c>
      <c r="Q28" s="16">
        <f>SUM(L28:O28)</f>
        <v>127</v>
      </c>
      <c r="R28" s="16">
        <f>SUM(P28:Q28)</f>
        <v>483</v>
      </c>
      <c r="S28" s="16">
        <f>SUM(R28:R30)</f>
        <v>1425</v>
      </c>
      <c r="T28" s="16">
        <v>8</v>
      </c>
    </row>
    <row r="29" spans="1:20" s="16" customFormat="1" x14ac:dyDescent="0.2">
      <c r="A29" s="16">
        <f>MASTER!A155</f>
        <v>4132</v>
      </c>
      <c r="B29" s="16" t="str">
        <f>VLOOKUP(A29, MASTER!$A:$E, 2, FALSE)</f>
        <v>Wesley Rogers</v>
      </c>
      <c r="C29" s="16" t="str">
        <f>VLOOKUP(A29, MASTER!$A:$E, 3, FALSE)</f>
        <v>Mason FFA 2</v>
      </c>
      <c r="D29" s="16">
        <f>VLOOKUP(A29, 'Class 1'!A:C, 3, FALSE)</f>
        <v>40</v>
      </c>
      <c r="E29" s="16">
        <f>VLOOKUP(A29, 'Class 2'!A:C, 3, FALSE)</f>
        <v>42</v>
      </c>
      <c r="F29" s="16">
        <f>VLOOKUP(A29, 'Class 3'!A:C, 3, FALSE)</f>
        <v>48</v>
      </c>
      <c r="G29" s="16">
        <f>VLOOKUP(A29, 'Class 4'!A:C, 3, FALSE)</f>
        <v>40</v>
      </c>
      <c r="H29" s="16">
        <f>VLOOKUP(A29, 'Class 5'!A:C, 3, FALSE)</f>
        <v>49</v>
      </c>
      <c r="I29" s="16">
        <f>VLOOKUP(A29, 'Class 6'!A:C, 3, FALSE)</f>
        <v>50</v>
      </c>
      <c r="J29" s="16">
        <f>VLOOKUP(A29, 'Class 7'!A:C, 3, FALSE)</f>
        <v>40</v>
      </c>
      <c r="K29" s="16">
        <f>VLOOKUP(A29, 'Class 8 '!A:C, 3, FALSE)</f>
        <v>41</v>
      </c>
      <c r="L29" s="16">
        <v>15</v>
      </c>
      <c r="M29" s="16">
        <f>VLOOKUP(A29, 'Reasons 1'!A:B, 2, FALSE)</f>
        <v>40</v>
      </c>
      <c r="N29" s="16">
        <f>VLOOKUP(A29, 'Reasons 2'!A:B, 2, FALSE)</f>
        <v>39</v>
      </c>
      <c r="O29" s="16">
        <f>VLOOKUP(A29, 'Reasons 3'!A:B, 2, FALSE)</f>
        <v>39</v>
      </c>
      <c r="P29" s="16">
        <f>SUM(D29:K29)</f>
        <v>350</v>
      </c>
      <c r="Q29" s="16">
        <f>SUM(L29:O29)</f>
        <v>133</v>
      </c>
      <c r="R29" s="16">
        <f>SUM(P29:Q29)</f>
        <v>483</v>
      </c>
    </row>
    <row r="30" spans="1:20" s="16" customFormat="1" x14ac:dyDescent="0.2">
      <c r="A30" s="16">
        <f>MASTER!A156</f>
        <v>4133</v>
      </c>
      <c r="B30" s="16" t="str">
        <f>VLOOKUP(A30, MASTER!$A:$E, 2, FALSE)</f>
        <v>Owen Sheridan</v>
      </c>
      <c r="C30" s="16" t="str">
        <f>VLOOKUP(A30, MASTER!$A:$E, 3, FALSE)</f>
        <v>Mason FFA 2</v>
      </c>
      <c r="D30" s="16">
        <f>VLOOKUP(A30, 'Class 1'!A:C, 3, FALSE)</f>
        <v>47</v>
      </c>
      <c r="E30" s="16">
        <f>VLOOKUP(A30, 'Class 2'!A:C, 3, FALSE)</f>
        <v>35</v>
      </c>
      <c r="F30" s="16">
        <f>VLOOKUP(A30, 'Class 3'!A:C, 3, FALSE)</f>
        <v>47</v>
      </c>
      <c r="G30" s="16">
        <f>VLOOKUP(A30, 'Class 4'!A:C, 3, FALSE)</f>
        <v>30</v>
      </c>
      <c r="H30" s="16">
        <f>VLOOKUP(A30, 'Class 5'!A:C, 3, FALSE)</f>
        <v>49</v>
      </c>
      <c r="I30" s="16">
        <f>VLOOKUP(A30, 'Class 6'!A:C, 3, FALSE)</f>
        <v>40</v>
      </c>
      <c r="J30" s="16">
        <f>VLOOKUP(A30, 'Class 7'!A:C, 3, FALSE)</f>
        <v>34</v>
      </c>
      <c r="K30" s="16">
        <f>VLOOKUP(A30, 'Class 8 '!A:C, 3, FALSE)</f>
        <v>44</v>
      </c>
      <c r="L30" s="16">
        <v>15</v>
      </c>
      <c r="M30" s="16">
        <f>VLOOKUP(A30, 'Reasons 1'!A:B, 2, FALSE)</f>
        <v>39</v>
      </c>
      <c r="N30" s="16">
        <f>VLOOKUP(A30, 'Reasons 2'!A:B, 2, FALSE)</f>
        <v>39</v>
      </c>
      <c r="O30" s="16">
        <f>VLOOKUP(A30, 'Reasons 3'!A:B, 2, FALSE)</f>
        <v>40</v>
      </c>
      <c r="P30" s="16">
        <f>SUM(D30:K30)</f>
        <v>326</v>
      </c>
      <c r="Q30" s="16">
        <f>SUM(L30:O30)</f>
        <v>133</v>
      </c>
      <c r="R30" s="16">
        <f>SUM(P30:Q30)</f>
        <v>459</v>
      </c>
    </row>
    <row r="31" spans="1:20" s="16" customFormat="1" x14ac:dyDescent="0.2">
      <c r="A31" s="16">
        <f>MASTER!A157</f>
        <v>4134</v>
      </c>
      <c r="B31" s="16" t="str">
        <f>VLOOKUP(A31, MASTER!$A:$E, 2, FALSE)</f>
        <v>Caitlyn Woll</v>
      </c>
      <c r="C31" s="16" t="str">
        <f>VLOOKUP(A31, MASTER!$A:$E, 3, FALSE)</f>
        <v>Mason FFA 2</v>
      </c>
      <c r="D31" s="16">
        <f>VLOOKUP(A31, 'Class 1'!A:C, 3, FALSE)</f>
        <v>38</v>
      </c>
      <c r="E31" s="16">
        <f>VLOOKUP(A31, 'Class 2'!A:C, 3, FALSE)</f>
        <v>46</v>
      </c>
      <c r="F31" s="16">
        <f>VLOOKUP(A31, 'Class 3'!A:C, 3, FALSE)</f>
        <v>28</v>
      </c>
      <c r="G31" s="16">
        <f>VLOOKUP(A31, 'Class 4'!A:C, 3, FALSE)</f>
        <v>24</v>
      </c>
      <c r="H31" s="16">
        <f>VLOOKUP(A31, 'Class 5'!A:C, 3, FALSE)</f>
        <v>40</v>
      </c>
      <c r="I31" s="16">
        <f>VLOOKUP(A31, 'Class 6'!A:C, 3, FALSE)</f>
        <v>48</v>
      </c>
      <c r="J31" s="16">
        <f>VLOOKUP(A31, 'Class 7'!A:C, 3, FALSE)</f>
        <v>47</v>
      </c>
      <c r="K31" s="16">
        <f>VLOOKUP(A31, 'Class 8 '!A:C, 3, FALSE)</f>
        <v>34</v>
      </c>
      <c r="L31" s="16">
        <v>25</v>
      </c>
      <c r="M31" s="16">
        <f>VLOOKUP(A31, 'Reasons 1'!A:B, 2, FALSE)</f>
        <v>32</v>
      </c>
      <c r="N31" s="16">
        <f>VLOOKUP(A31, 'Reasons 2'!A:B, 2, FALSE)</f>
        <v>36</v>
      </c>
      <c r="O31" s="16">
        <f>VLOOKUP(A31, 'Reasons 3'!A:B, 2, FALSE)</f>
        <v>36</v>
      </c>
      <c r="P31" s="16">
        <f>SUM(D31:K31)</f>
        <v>305</v>
      </c>
      <c r="Q31" s="16">
        <f>SUM(L31:O31)</f>
        <v>129</v>
      </c>
      <c r="R31" s="16">
        <f>SUM(P31:Q31)</f>
        <v>434</v>
      </c>
    </row>
    <row r="32" spans="1:20" s="7" customFormat="1" x14ac:dyDescent="0.2">
      <c r="A32" s="7">
        <f>MASTER!A114</f>
        <v>4002</v>
      </c>
      <c r="B32" s="7" t="str">
        <f>VLOOKUP(A32, MASTER!$A:$C, 2, FALSE)</f>
        <v>Julie Becker</v>
      </c>
      <c r="C32" s="7" t="str">
        <f>VLOOKUP(A32, MASTER!$A:$E, 3, FALSE)</f>
        <v>Breckenridge FFA</v>
      </c>
      <c r="D32" s="7">
        <f>VLOOKUP(A32, 'Class 1'!A:C, 3, FALSE)</f>
        <v>47</v>
      </c>
      <c r="E32" s="7">
        <f>VLOOKUP(A32, 'Class 2'!A:C, 3, FALSE)</f>
        <v>38</v>
      </c>
      <c r="F32" s="7">
        <f>VLOOKUP(A32, 'Class 3'!A:C, 3, FALSE)</f>
        <v>47</v>
      </c>
      <c r="G32" s="7">
        <f>VLOOKUP(A32, 'Class 4'!A:C, 3, FALSE)</f>
        <v>27</v>
      </c>
      <c r="H32" s="7">
        <f>VLOOKUP(A32, 'Class 5'!A:C, 3, FALSE)</f>
        <v>50</v>
      </c>
      <c r="I32" s="7">
        <f>VLOOKUP(A32, 'Class 6'!A:C, 3, FALSE)</f>
        <v>50</v>
      </c>
      <c r="J32" s="7">
        <f>VLOOKUP(A32, 'Class 7'!A:C, 3, FALSE)</f>
        <v>47</v>
      </c>
      <c r="K32" s="7">
        <f>VLOOKUP(A32, 'Class 8 '!A:C, 3, FALSE)</f>
        <v>49</v>
      </c>
      <c r="L32" s="7">
        <v>20</v>
      </c>
      <c r="M32" s="7">
        <f>VLOOKUP(A32, 'Reasons 1'!A:B, 2, FALSE)</f>
        <v>40</v>
      </c>
      <c r="N32" s="7">
        <f>VLOOKUP(A32, 'Reasons 2'!A:B, 2, FALSE)</f>
        <v>44</v>
      </c>
      <c r="O32" s="7">
        <f>VLOOKUP(A32, 'Reasons 3'!A:B, 2, FALSE)</f>
        <v>37</v>
      </c>
      <c r="P32" s="7">
        <f>SUM(D32:K32)</f>
        <v>355</v>
      </c>
      <c r="Q32" s="7">
        <f>SUM(L32:O32)</f>
        <v>141</v>
      </c>
      <c r="R32" s="7">
        <f>SUM(P32:Q32)</f>
        <v>496</v>
      </c>
      <c r="S32" s="7">
        <f>SUM(R32:R34)</f>
        <v>1399</v>
      </c>
      <c r="T32" s="7">
        <v>9</v>
      </c>
    </row>
    <row r="33" spans="1:20" s="7" customFormat="1" x14ac:dyDescent="0.2">
      <c r="A33" s="7">
        <f>MASTER!A115</f>
        <v>4003</v>
      </c>
      <c r="B33" s="7" t="str">
        <f>VLOOKUP(A33, MASTER!$A:$E, 2, FALSE)</f>
        <v>Megan Goward</v>
      </c>
      <c r="C33" s="7" t="str">
        <f>VLOOKUP(A33, MASTER!$A:$E, 3, FALSE)</f>
        <v>Breckenridge FFA</v>
      </c>
      <c r="D33" s="7">
        <f>VLOOKUP(A33, 'Class 1'!A:C, 3, FALSE)</f>
        <v>27</v>
      </c>
      <c r="E33" s="7">
        <f>VLOOKUP(A33, 'Class 2'!A:C, 3, FALSE)</f>
        <v>41</v>
      </c>
      <c r="F33" s="7">
        <f>VLOOKUP(A33, 'Class 3'!A:C, 3, FALSE)</f>
        <v>48</v>
      </c>
      <c r="G33" s="7">
        <f>VLOOKUP(A33, 'Class 4'!A:C, 3, FALSE)</f>
        <v>27</v>
      </c>
      <c r="H33" s="7">
        <f>VLOOKUP(A33, 'Class 5'!A:C, 3, FALSE)</f>
        <v>47</v>
      </c>
      <c r="I33" s="7">
        <f>VLOOKUP(A33, 'Class 6'!A:C, 3, FALSE)</f>
        <v>48</v>
      </c>
      <c r="J33" s="7">
        <f>VLOOKUP(A33, 'Class 7'!A:C, 3, FALSE)</f>
        <v>24</v>
      </c>
      <c r="K33" s="7">
        <f>VLOOKUP(A33, 'Class 8 '!A:C, 3, FALSE)</f>
        <v>44</v>
      </c>
      <c r="L33" s="7">
        <v>20</v>
      </c>
      <c r="M33" s="7">
        <f>VLOOKUP(A33, 'Reasons 1'!A:B, 2, FALSE)</f>
        <v>36</v>
      </c>
      <c r="N33" s="7">
        <f>VLOOKUP(A33, 'Reasons 2'!A:B, 2, FALSE)</f>
        <v>38</v>
      </c>
      <c r="O33" s="7">
        <f>VLOOKUP(A33, 'Reasons 3'!A:B, 2, FALSE)</f>
        <v>40</v>
      </c>
      <c r="P33" s="7">
        <f>SUM(D33:K33)</f>
        <v>306</v>
      </c>
      <c r="Q33" s="7">
        <f>SUM(L33:O33)</f>
        <v>134</v>
      </c>
      <c r="R33" s="7">
        <f>SUM(P33:Q33)</f>
        <v>440</v>
      </c>
    </row>
    <row r="34" spans="1:20" s="7" customFormat="1" x14ac:dyDescent="0.2">
      <c r="A34" s="7">
        <f>MASTER!A116</f>
        <v>4004</v>
      </c>
      <c r="B34" s="7" t="str">
        <f>VLOOKUP(A34, MASTER!$A:$E, 2, FALSE)</f>
        <v>Kayla Goward</v>
      </c>
      <c r="C34" s="7" t="str">
        <f>VLOOKUP(A34, MASTER!$A:$E, 3, FALSE)</f>
        <v>Breckenridge FFA</v>
      </c>
      <c r="D34" s="7">
        <f>VLOOKUP(A34, 'Class 1'!A:C, 3, FALSE)</f>
        <v>36</v>
      </c>
      <c r="E34" s="7">
        <f>VLOOKUP(A34, 'Class 2'!A:C, 3, FALSE)</f>
        <v>38</v>
      </c>
      <c r="F34" s="7">
        <f>VLOOKUP(A34, 'Class 3'!A:C, 3, FALSE)</f>
        <v>46</v>
      </c>
      <c r="G34" s="7">
        <f>VLOOKUP(A34, 'Class 4'!A:C, 3, FALSE)</f>
        <v>27</v>
      </c>
      <c r="H34" s="7">
        <f>VLOOKUP(A34, 'Class 5'!A:C, 3, FALSE)</f>
        <v>49</v>
      </c>
      <c r="I34" s="7">
        <f>VLOOKUP(A34, 'Class 6'!A:C, 3, FALSE)</f>
        <v>50</v>
      </c>
      <c r="J34" s="7">
        <f>VLOOKUP(A34, 'Class 7'!A:C, 3, FALSE)</f>
        <v>47</v>
      </c>
      <c r="K34" s="7">
        <f>VLOOKUP(A34, 'Class 8 '!A:C, 3, FALSE)</f>
        <v>49</v>
      </c>
      <c r="L34" s="7">
        <v>5</v>
      </c>
      <c r="M34" s="7">
        <f>VLOOKUP(A34, 'Reasons 1'!A:B, 2, FALSE)</f>
        <v>37</v>
      </c>
      <c r="N34" s="7">
        <f>VLOOKUP(A34, 'Reasons 2'!A:B, 2, FALSE)</f>
        <v>44</v>
      </c>
      <c r="O34" s="7">
        <f>VLOOKUP(A34, 'Reasons 3'!A:B, 2, FALSE)</f>
        <v>35</v>
      </c>
      <c r="P34" s="7">
        <f>SUM(D34:K34)</f>
        <v>342</v>
      </c>
      <c r="Q34" s="7">
        <f>SUM(L34:O34)</f>
        <v>121</v>
      </c>
      <c r="R34" s="7">
        <f>SUM(P34:Q34)</f>
        <v>463</v>
      </c>
    </row>
    <row r="35" spans="1:20" s="16" customFormat="1" x14ac:dyDescent="0.2">
      <c r="A35" s="16">
        <f>MASTER!A123</f>
        <v>4031</v>
      </c>
      <c r="B35" s="16" t="str">
        <f>VLOOKUP(A35, MASTER!$A:$E, 2, FALSE)</f>
        <v>Shyanne Sutter</v>
      </c>
      <c r="C35" s="16" t="str">
        <f>VLOOKUP(A35, MASTER!$A:$E, 3, FALSE)</f>
        <v>Chesaning FFA</v>
      </c>
      <c r="D35" s="16">
        <f>VLOOKUP(A35, 'Class 1'!A:C, 3, FALSE)</f>
        <v>40</v>
      </c>
      <c r="E35" s="16">
        <f>VLOOKUP(A35, 'Class 2'!A:C, 3, FALSE)</f>
        <v>46</v>
      </c>
      <c r="F35" s="16">
        <f>VLOOKUP(A35, 'Class 3'!A:C, 3, FALSE)</f>
        <v>40</v>
      </c>
      <c r="G35" s="16">
        <f>VLOOKUP(A35, 'Class 4'!A:C, 3, FALSE)</f>
        <v>43</v>
      </c>
      <c r="H35" s="16">
        <f>VLOOKUP(A35, 'Class 5'!A:C, 3, FALSE)</f>
        <v>34</v>
      </c>
      <c r="I35" s="16">
        <f>VLOOKUP(A35, 'Class 6'!A:C, 3, FALSE)</f>
        <v>42</v>
      </c>
      <c r="J35" s="16">
        <f>VLOOKUP(A35, 'Class 7'!A:C, 3, FALSE)</f>
        <v>31</v>
      </c>
      <c r="K35" s="16">
        <f>VLOOKUP(A35, 'Class 8 '!A:C, 3, FALSE)</f>
        <v>29</v>
      </c>
      <c r="L35" s="16">
        <v>30</v>
      </c>
      <c r="M35" s="16">
        <f>VLOOKUP(A35, 'Reasons 1'!A:B, 2, FALSE)</f>
        <v>34</v>
      </c>
      <c r="N35" s="16">
        <f>VLOOKUP(A35, 'Reasons 2'!A:B, 2, FALSE)</f>
        <v>30</v>
      </c>
      <c r="O35" s="16">
        <f>VLOOKUP(A35, 'Reasons 3'!A:B, 2, FALSE)</f>
        <v>43</v>
      </c>
      <c r="P35" s="16">
        <f>SUM(D35:K35)</f>
        <v>305</v>
      </c>
      <c r="Q35" s="16">
        <f>SUM(L35:O35)</f>
        <v>137</v>
      </c>
      <c r="R35" s="16">
        <f>SUM(P35:Q35)</f>
        <v>442</v>
      </c>
      <c r="S35" s="16">
        <f>R36+R35+R38</f>
        <v>1349</v>
      </c>
      <c r="T35" s="16">
        <v>10</v>
      </c>
    </row>
    <row r="36" spans="1:20" s="16" customFormat="1" x14ac:dyDescent="0.2">
      <c r="A36" s="16">
        <f>MASTER!A124</f>
        <v>4032</v>
      </c>
      <c r="B36" s="16" t="str">
        <f>VLOOKUP(A36, MASTER!$A:$E, 2, FALSE)</f>
        <v>Sterling Tomac</v>
      </c>
      <c r="C36" s="16" t="str">
        <f>VLOOKUP(A36, MASTER!$A:$E, 3, FALSE)</f>
        <v>Chesaning FFA</v>
      </c>
      <c r="D36" s="16">
        <f>VLOOKUP(A36, 'Class 1'!A:C, 3, FALSE)</f>
        <v>39</v>
      </c>
      <c r="E36" s="16">
        <f>VLOOKUP(A36, 'Class 2'!A:C, 3, FALSE)</f>
        <v>40</v>
      </c>
      <c r="F36" s="16">
        <f>VLOOKUP(A36, 'Class 3'!A:C, 3, FALSE)</f>
        <v>43</v>
      </c>
      <c r="G36" s="16">
        <f>VLOOKUP(A36, 'Class 4'!A:C, 3, FALSE)</f>
        <v>31</v>
      </c>
      <c r="H36" s="16">
        <f>VLOOKUP(A36, 'Class 5'!A:C, 3, FALSE)</f>
        <v>47</v>
      </c>
      <c r="I36" s="16">
        <f>VLOOKUP(A36, 'Class 6'!A:C, 3, FALSE)</f>
        <v>42</v>
      </c>
      <c r="J36" s="16">
        <f>VLOOKUP(A36, 'Class 7'!A:C, 3, FALSE)</f>
        <v>47</v>
      </c>
      <c r="K36" s="16">
        <f>VLOOKUP(A36, 'Class 8 '!A:C, 3, FALSE)</f>
        <v>49</v>
      </c>
      <c r="L36" s="16">
        <v>15</v>
      </c>
      <c r="M36" s="16">
        <f>VLOOKUP(A36, 'Reasons 1'!A:B, 2, FALSE)</f>
        <v>35</v>
      </c>
      <c r="N36" s="16">
        <f>VLOOKUP(A36, 'Reasons 2'!A:B, 2, FALSE)</f>
        <v>40</v>
      </c>
      <c r="O36" s="16">
        <f>VLOOKUP(A36, 'Reasons 3'!A:B, 2, FALSE)</f>
        <v>36</v>
      </c>
      <c r="P36" s="16">
        <f>SUM(D36:K36)</f>
        <v>338</v>
      </c>
      <c r="Q36" s="16">
        <f>SUM(L36:O36)</f>
        <v>126</v>
      </c>
      <c r="R36" s="16">
        <f>SUM(P36:Q36)</f>
        <v>464</v>
      </c>
    </row>
    <row r="37" spans="1:20" s="16" customFormat="1" x14ac:dyDescent="0.2">
      <c r="A37" s="16">
        <f>MASTER!A125</f>
        <v>4033</v>
      </c>
      <c r="B37" s="16" t="str">
        <f>VLOOKUP(A37, MASTER!$A:$E, 2, FALSE)</f>
        <v>Isabella Valley</v>
      </c>
      <c r="C37" s="16" t="str">
        <f>VLOOKUP(A37, MASTER!$A:$E, 3, FALSE)</f>
        <v>Chesaning FFA</v>
      </c>
      <c r="D37" s="16">
        <f>VLOOKUP(A37, 'Class 1'!A:C, 3, FALSE)</f>
        <v>46</v>
      </c>
      <c r="E37" s="16">
        <f>VLOOKUP(A37, 'Class 2'!A:C, 3, FALSE)</f>
        <v>38</v>
      </c>
      <c r="F37" s="16">
        <f>VLOOKUP(A37, 'Class 3'!A:C, 3, FALSE)</f>
        <v>46</v>
      </c>
      <c r="G37" s="16">
        <f>VLOOKUP(A37, 'Class 4'!A:C, 3, FALSE)</f>
        <v>30</v>
      </c>
      <c r="H37" s="16">
        <f>VLOOKUP(A37, 'Class 5'!A:C, 3, FALSE)</f>
        <v>33</v>
      </c>
      <c r="I37" s="16">
        <f>VLOOKUP(A37, 'Class 6'!A:C, 3, FALSE)</f>
        <v>48</v>
      </c>
      <c r="J37" s="16">
        <f>VLOOKUP(A37, 'Class 7'!A:C, 3, FALSE)</f>
        <v>24</v>
      </c>
      <c r="K37" s="16">
        <f>VLOOKUP(A37, 'Class 8 '!A:C, 3, FALSE)</f>
        <v>50</v>
      </c>
      <c r="L37" s="16">
        <v>20</v>
      </c>
      <c r="M37" s="16">
        <f>VLOOKUP(A37, 'Reasons 1'!A:B, 2, FALSE)</f>
        <v>34</v>
      </c>
      <c r="N37" s="16">
        <f>VLOOKUP(A37, 'Reasons 2'!A:B, 2, FALSE)</f>
        <v>33</v>
      </c>
      <c r="O37" s="16">
        <f>VLOOKUP(A37, 'Reasons 3'!A:B, 2, FALSE)</f>
        <v>38</v>
      </c>
      <c r="P37" s="16">
        <f>SUM(D37:K37)</f>
        <v>315</v>
      </c>
      <c r="Q37" s="16">
        <f>SUM(L37:O37)</f>
        <v>125</v>
      </c>
      <c r="R37" s="16">
        <f>SUM(P37:Q37)</f>
        <v>440</v>
      </c>
    </row>
    <row r="38" spans="1:20" s="16" customFormat="1" x14ac:dyDescent="0.2">
      <c r="A38" s="16">
        <f>MASTER!A126</f>
        <v>4034</v>
      </c>
      <c r="B38" s="16" t="str">
        <f>VLOOKUP(A38, MASTER!$A:$E, 2, FALSE)</f>
        <v>Kate Wirostek</v>
      </c>
      <c r="C38" s="16" t="str">
        <f>VLOOKUP(A38, MASTER!$A:$E, 3, FALSE)</f>
        <v>Chesaning FFA</v>
      </c>
      <c r="D38" s="16">
        <f>VLOOKUP(A38, 'Class 1'!A:C, 3, FALSE)</f>
        <v>36</v>
      </c>
      <c r="E38" s="16">
        <f>VLOOKUP(A38, 'Class 2'!A:C, 3, FALSE)</f>
        <v>24</v>
      </c>
      <c r="F38" s="16">
        <f>VLOOKUP(A38, 'Class 3'!A:C, 3, FALSE)</f>
        <v>34</v>
      </c>
      <c r="G38" s="16">
        <f>VLOOKUP(A38, 'Class 4'!A:C, 3, FALSE)</f>
        <v>38</v>
      </c>
      <c r="H38" s="16">
        <f>VLOOKUP(A38, 'Class 5'!A:C, 3, FALSE)</f>
        <v>49</v>
      </c>
      <c r="I38" s="16">
        <f>VLOOKUP(A38, 'Class 6'!A:C, 3, FALSE)</f>
        <v>42</v>
      </c>
      <c r="J38" s="16">
        <f>VLOOKUP(A38, 'Class 7'!A:C, 3, FALSE)</f>
        <v>50</v>
      </c>
      <c r="K38" s="16">
        <f>VLOOKUP(A38, 'Class 8 '!A:C, 3, FALSE)</f>
        <v>45</v>
      </c>
      <c r="L38" s="16">
        <v>15</v>
      </c>
      <c r="M38" s="16">
        <f>VLOOKUP(A38, 'Reasons 1'!A:B, 2, FALSE)</f>
        <v>35</v>
      </c>
      <c r="N38" s="16">
        <f>VLOOKUP(A38, 'Reasons 2'!A:B, 2, FALSE)</f>
        <v>38</v>
      </c>
      <c r="O38" s="16">
        <f>VLOOKUP(A38, 'Reasons 3'!A:B, 2, FALSE)</f>
        <v>37</v>
      </c>
      <c r="P38" s="16">
        <f>SUM(D38:K38)</f>
        <v>318</v>
      </c>
      <c r="Q38" s="16">
        <f>SUM(L38:O38)</f>
        <v>125</v>
      </c>
      <c r="R38" s="16">
        <f>SUM(P38:Q38)</f>
        <v>443</v>
      </c>
    </row>
    <row r="39" spans="1:20" s="7" customFormat="1" x14ac:dyDescent="0.2">
      <c r="A39" s="7">
        <f>MASTER!A120</f>
        <v>4021</v>
      </c>
      <c r="B39" s="7" t="str">
        <f>VLOOKUP(A39, MASTER!$A:$E, 2, FALSE)</f>
        <v>Haylie Mayer</v>
      </c>
      <c r="C39" s="7" t="str">
        <f>VLOOKUP(A39, MASTER!$A:$E, 3, FALSE)</f>
        <v>Ithaca FFA</v>
      </c>
      <c r="D39" s="7">
        <f>VLOOKUP(A39, 'Class 1'!A:C, 3, FALSE)</f>
        <v>40</v>
      </c>
      <c r="E39" s="7">
        <f>VLOOKUP(A39, 'Class 2'!A:C, 3, FALSE)</f>
        <v>46</v>
      </c>
      <c r="F39" s="7">
        <f>VLOOKUP(A39, 'Class 3'!A:C, 3, FALSE)</f>
        <v>50</v>
      </c>
      <c r="G39" s="7">
        <f>VLOOKUP(A39, 'Class 4'!A:C, 3, FALSE)</f>
        <v>32</v>
      </c>
      <c r="H39" s="7">
        <f>VLOOKUP(A39, 'Class 5'!A:C, 3, FALSE)</f>
        <v>46</v>
      </c>
      <c r="I39" s="7">
        <f>VLOOKUP(A39, 'Class 6'!A:C, 3, FALSE)</f>
        <v>42</v>
      </c>
      <c r="J39" s="7">
        <f>VLOOKUP(A39, 'Class 7'!A:C, 3, FALSE)</f>
        <v>24</v>
      </c>
      <c r="K39" s="7">
        <f>VLOOKUP(A39, 'Class 8 '!A:C, 3, FALSE)</f>
        <v>50</v>
      </c>
      <c r="L39" s="7">
        <v>20</v>
      </c>
      <c r="M39" s="7">
        <f>VLOOKUP(A39, 'Reasons 1'!A:B, 2, FALSE)</f>
        <v>34</v>
      </c>
      <c r="N39" s="7">
        <f>VLOOKUP(A39, 'Reasons 2'!A:B, 2, FALSE)</f>
        <v>30</v>
      </c>
      <c r="O39" s="7">
        <f>VLOOKUP(A39, 'Reasons 3'!A:B, 2, FALSE)</f>
        <v>30</v>
      </c>
      <c r="P39" s="7">
        <f>SUM(D39:K39)</f>
        <v>330</v>
      </c>
      <c r="Q39" s="7">
        <f>SUM(L39:O39)</f>
        <v>114</v>
      </c>
      <c r="R39" s="7">
        <f>SUM(P39:Q39)</f>
        <v>444</v>
      </c>
      <c r="S39" s="7">
        <f>SUM(R39:R41)</f>
        <v>1333</v>
      </c>
      <c r="T39" s="7">
        <v>11</v>
      </c>
    </row>
    <row r="40" spans="1:20" s="7" customFormat="1" x14ac:dyDescent="0.2">
      <c r="A40" s="7">
        <f>MASTER!A121</f>
        <v>4022</v>
      </c>
      <c r="B40" s="7" t="str">
        <f>VLOOKUP(A40, MASTER!$A:$E, 2, FALSE)</f>
        <v>Emalee Woodard</v>
      </c>
      <c r="C40" s="7" t="str">
        <f>VLOOKUP(A40, MASTER!$A:$E, 3, FALSE)</f>
        <v>Ithaca FFA</v>
      </c>
      <c r="D40" s="7">
        <f>VLOOKUP(A40, 'Class 1'!A:C, 3, FALSE)</f>
        <v>36</v>
      </c>
      <c r="E40" s="7">
        <f>VLOOKUP(A40, 'Class 2'!A:C, 3, FALSE)</f>
        <v>38</v>
      </c>
      <c r="F40" s="7">
        <f>VLOOKUP(A40, 'Class 3'!A:C, 3, FALSE)</f>
        <v>39</v>
      </c>
      <c r="G40" s="7">
        <f>VLOOKUP(A40, 'Class 4'!A:C, 3, FALSE)</f>
        <v>32</v>
      </c>
      <c r="H40" s="7">
        <f>VLOOKUP(A40, 'Class 5'!A:C, 3, FALSE)</f>
        <v>49</v>
      </c>
      <c r="I40" s="7">
        <f>VLOOKUP(A40, 'Class 6'!A:C, 3, FALSE)</f>
        <v>40</v>
      </c>
      <c r="J40" s="7">
        <f>VLOOKUP(A40, 'Class 7'!A:C, 3, FALSE)</f>
        <v>27</v>
      </c>
      <c r="K40" s="7">
        <f>VLOOKUP(A40, 'Class 8 '!A:C, 3, FALSE)</f>
        <v>34</v>
      </c>
      <c r="L40" s="7">
        <v>10</v>
      </c>
      <c r="M40" s="7">
        <f>VLOOKUP(A40, 'Reasons 1'!A:B, 2, FALSE)</f>
        <v>30</v>
      </c>
      <c r="N40" s="7">
        <f>VLOOKUP(A40, 'Reasons 2'!A:B, 2, FALSE)</f>
        <v>36</v>
      </c>
      <c r="O40" s="7">
        <f>VLOOKUP(A40, 'Reasons 3'!A:B, 2, FALSE)</f>
        <v>34</v>
      </c>
      <c r="P40" s="7">
        <f>SUM(D40:K40)</f>
        <v>295</v>
      </c>
      <c r="Q40" s="7">
        <f>SUM(L40:O40)</f>
        <v>110</v>
      </c>
      <c r="R40" s="7">
        <f>SUM(P40:Q40)</f>
        <v>405</v>
      </c>
    </row>
    <row r="41" spans="1:20" s="7" customFormat="1" x14ac:dyDescent="0.2">
      <c r="A41" s="7">
        <f>MASTER!A122</f>
        <v>4023</v>
      </c>
      <c r="B41" s="7" t="str">
        <f>VLOOKUP(A41, MASTER!$A:$E, 2, FALSE)</f>
        <v>Ivy Davenport</v>
      </c>
      <c r="C41" s="7" t="str">
        <f>VLOOKUP(A41, MASTER!$A:$E, 3, FALSE)</f>
        <v>Ithaca FFA</v>
      </c>
      <c r="D41" s="7">
        <f>VLOOKUP(A41, 'Class 1'!A:C, 3, FALSE)</f>
        <v>46</v>
      </c>
      <c r="E41" s="7">
        <f>VLOOKUP(A41, 'Class 2'!A:C, 3, FALSE)</f>
        <v>29</v>
      </c>
      <c r="F41" s="7">
        <f>VLOOKUP(A41, 'Class 3'!A:C, 3, FALSE)</f>
        <v>46</v>
      </c>
      <c r="G41" s="7">
        <f>VLOOKUP(A41, 'Class 4'!A:C, 3, FALSE)</f>
        <v>40</v>
      </c>
      <c r="H41" s="7">
        <f>VLOOKUP(A41, 'Class 5'!A:C, 3, FALSE)</f>
        <v>49</v>
      </c>
      <c r="I41" s="7">
        <f>VLOOKUP(A41, 'Class 6'!A:C, 3, FALSE)</f>
        <v>42</v>
      </c>
      <c r="J41" s="7">
        <f>VLOOKUP(A41, 'Class 7'!A:C, 3, FALSE)</f>
        <v>40</v>
      </c>
      <c r="K41" s="7">
        <f>VLOOKUP(A41, 'Class 8 '!A:C, 3, FALSE)</f>
        <v>49</v>
      </c>
      <c r="L41" s="7">
        <v>30</v>
      </c>
      <c r="M41" s="7">
        <f>VLOOKUP(A41, 'Reasons 1'!A:B, 2, FALSE)</f>
        <v>36</v>
      </c>
      <c r="N41" s="7">
        <f>VLOOKUP(A41, 'Reasons 2'!A:B, 2, FALSE)</f>
        <v>40</v>
      </c>
      <c r="O41" s="7">
        <f>VLOOKUP(A41, 'Reasons 3'!A:B, 2, FALSE)</f>
        <v>37</v>
      </c>
      <c r="P41" s="7">
        <f>SUM(D41:K41)</f>
        <v>341</v>
      </c>
      <c r="Q41" s="7">
        <f>SUM(L41:O41)</f>
        <v>143</v>
      </c>
      <c r="R41" s="7">
        <f>SUM(P41:Q41)</f>
        <v>484</v>
      </c>
    </row>
    <row r="46" spans="1:20" x14ac:dyDescent="0.2">
      <c r="A46">
        <f>MASTER!A94</f>
        <v>2183</v>
      </c>
      <c r="B46" t="str">
        <f>VLOOKUP(A46, MASTER!$A:$E, 2, FALSE)</f>
        <v>Bryant Janetzki</v>
      </c>
      <c r="C46" t="s">
        <v>72</v>
      </c>
      <c r="D46">
        <f>VLOOKUP(A46, 'Class 1'!A:C, 3, FALSE)</f>
        <v>39</v>
      </c>
      <c r="E46">
        <f>VLOOKUP(A46, 'Class 2'!A:C, 3, FALSE)</f>
        <v>38</v>
      </c>
      <c r="F46">
        <f>VLOOKUP(A46, 'Class 3'!A:C, 3, FALSE)</f>
        <v>48</v>
      </c>
      <c r="G46">
        <f>VLOOKUP(A46, 'Class 4'!A:C, 3, FALSE)</f>
        <v>50</v>
      </c>
      <c r="H46">
        <f>VLOOKUP(A46, 'Class 5'!A:C, 3, FALSE)</f>
        <v>47</v>
      </c>
      <c r="I46">
        <f>VLOOKUP(A46, 'Class 6'!A:C, 3, FALSE)</f>
        <v>48</v>
      </c>
      <c r="J46">
        <f>VLOOKUP(A46, 'Class 7'!A:C, 3, FALSE)</f>
        <v>50</v>
      </c>
      <c r="K46">
        <f>VLOOKUP(A46, 'Class 8 '!A:C, 3, FALSE)</f>
        <v>34</v>
      </c>
      <c r="L46">
        <v>35</v>
      </c>
      <c r="M46">
        <f>VLOOKUP(A46, 'Reasons 1'!A:B, 2, FALSE)</f>
        <v>36</v>
      </c>
      <c r="N46">
        <f>VLOOKUP(A46, 'Reasons 2'!A:B, 2, FALSE)</f>
        <v>36</v>
      </c>
      <c r="O46">
        <f>VLOOKUP(A46, 'Reasons 3'!A:B, 2, FALSE)</f>
        <v>40</v>
      </c>
      <c r="P46">
        <f>SUM(D46:K46)</f>
        <v>354</v>
      </c>
      <c r="Q46">
        <f>SUM(L46:O46)</f>
        <v>147</v>
      </c>
      <c r="R46">
        <f>SUM(P46:Q46)</f>
        <v>501</v>
      </c>
    </row>
    <row r="47" spans="1:20" x14ac:dyDescent="0.2">
      <c r="A47">
        <f>MASTER!A142</f>
        <v>4084</v>
      </c>
      <c r="B47" t="str">
        <f>VLOOKUP(A47, MASTER!$A:$E, 2, FALSE)</f>
        <v>Cassidy Cashen</v>
      </c>
      <c r="C47" t="str">
        <f>VLOOKUP(A47, MASTER!$A:$E, 3, FALSE)</f>
        <v>Ionia FFA</v>
      </c>
      <c r="D47">
        <f>VLOOKUP(A47, 'Class 1'!A:C, 3, FALSE)</f>
        <v>45</v>
      </c>
      <c r="E47">
        <f>VLOOKUP(A47, 'Class 2'!A:C, 3, FALSE)</f>
        <v>41</v>
      </c>
      <c r="F47">
        <f>VLOOKUP(A47, 'Class 3'!A:C, 3, FALSE)</f>
        <v>48</v>
      </c>
      <c r="G47">
        <f>VLOOKUP(A47, 'Class 4'!A:C, 3, FALSE)</f>
        <v>27</v>
      </c>
      <c r="H47">
        <f>VLOOKUP(A47, 'Class 5'!A:C, 3, FALSE)</f>
        <v>47</v>
      </c>
      <c r="I47">
        <f>VLOOKUP(A47, 'Class 6'!A:C, 3, FALSE)</f>
        <v>50</v>
      </c>
      <c r="J47">
        <f>VLOOKUP(A47, 'Class 7'!A:C, 3, FALSE)</f>
        <v>47</v>
      </c>
      <c r="K47">
        <f>VLOOKUP(A47, 'Class 8 '!A:C, 3, FALSE)</f>
        <v>50</v>
      </c>
      <c r="L47">
        <v>10</v>
      </c>
      <c r="M47">
        <f>VLOOKUP(A47, 'Reasons 1'!A:B, 2, FALSE)</f>
        <v>38</v>
      </c>
      <c r="N47">
        <f>VLOOKUP(A47, 'Reasons 2'!A:B, 2, FALSE)</f>
        <v>45</v>
      </c>
      <c r="O47">
        <f>VLOOKUP(A47, 'Reasons 3'!A:B, 2, FALSE)</f>
        <v>38</v>
      </c>
      <c r="P47">
        <f>SUM(D47:K47)</f>
        <v>355</v>
      </c>
      <c r="Q47">
        <f>SUM(L47:O47)</f>
        <v>131</v>
      </c>
      <c r="R47">
        <f>SUM(P47:Q47)</f>
        <v>486</v>
      </c>
    </row>
    <row r="48" spans="1:20" x14ac:dyDescent="0.2">
      <c r="A48">
        <f>MASTER!A178</f>
        <v>4192</v>
      </c>
      <c r="B48" t="str">
        <f>VLOOKUP(A48, MASTER!$A:$E, 2, FALSE)</f>
        <v>Sydney Fowler</v>
      </c>
      <c r="C48" t="str">
        <f>VLOOKUP(A48, MASTER!$A:$E, 3, FALSE)</f>
        <v>BACC FFA</v>
      </c>
      <c r="D48">
        <f>VLOOKUP(A48, 'Class 1'!A:C, 3, FALSE)</f>
        <v>45</v>
      </c>
      <c r="E48">
        <f>VLOOKUP(A48, 'Class 2'!A:C, 3, FALSE)</f>
        <v>48</v>
      </c>
      <c r="F48">
        <f>VLOOKUP(A48, 'Class 3'!A:C, 3, FALSE)</f>
        <v>36</v>
      </c>
      <c r="G48">
        <f>VLOOKUP(A48, 'Class 4'!A:C, 3, FALSE)</f>
        <v>27</v>
      </c>
      <c r="H48">
        <f>VLOOKUP(A48, 'Class 5'!A:C, 3, FALSE)</f>
        <v>47</v>
      </c>
      <c r="I48">
        <f>VLOOKUP(A48, 'Class 6'!A:C, 3, FALSE)</f>
        <v>50</v>
      </c>
      <c r="J48">
        <f>VLOOKUP(A48, 'Class 7'!A:C, 3, FALSE)</f>
        <v>47</v>
      </c>
      <c r="K48">
        <f>VLOOKUP(A48, 'Class 8 '!A:C, 3, FALSE)</f>
        <v>49</v>
      </c>
      <c r="L48">
        <v>25</v>
      </c>
      <c r="M48">
        <f>VLOOKUP(A48, 'Reasons 1'!A:B, 2, FALSE)</f>
        <v>36</v>
      </c>
      <c r="N48">
        <f>VLOOKUP(A48, 'Reasons 2'!A:B, 2, FALSE)</f>
        <v>35</v>
      </c>
      <c r="O48">
        <f>VLOOKUP(A48, 'Reasons 3'!A:B, 2, FALSE)</f>
        <v>40</v>
      </c>
      <c r="P48">
        <f>SUM(D48:K48)</f>
        <v>349</v>
      </c>
      <c r="Q48">
        <f>SUM(L48:O48)</f>
        <v>136</v>
      </c>
      <c r="R48">
        <f>SUM(P48:Q48)</f>
        <v>485</v>
      </c>
    </row>
    <row r="49" spans="1:18" x14ac:dyDescent="0.2">
      <c r="A49">
        <f>MASTER!A206</f>
        <v>6054</v>
      </c>
      <c r="B49" t="str">
        <f>VLOOKUP(A49, MASTER!$A:$E, 2, FALSE)</f>
        <v>Caleb Souva</v>
      </c>
      <c r="C49" t="str">
        <f>VLOOKUP(A49, MASTER!$A:$E, 3, FALSE)</f>
        <v>BACC FFA</v>
      </c>
      <c r="D49">
        <f>VLOOKUP(A49, 'Class 1'!A:C, 3, FALSE)</f>
        <v>29</v>
      </c>
      <c r="E49">
        <f>VLOOKUP(A49, 'Class 2'!A:C, 3, FALSE)</f>
        <v>41</v>
      </c>
      <c r="F49">
        <f>VLOOKUP(A49, 'Class 3'!A:C, 3, FALSE)</f>
        <v>36</v>
      </c>
      <c r="G49">
        <f>VLOOKUP(A49, 'Class 4'!A:C, 3, FALSE)</f>
        <v>48</v>
      </c>
      <c r="H49">
        <f>VLOOKUP(A49, 'Class 5'!A:C, 3, FALSE)</f>
        <v>49</v>
      </c>
      <c r="I49">
        <f>VLOOKUP(A49, 'Class 6'!A:C, 3, FALSE)</f>
        <v>48</v>
      </c>
      <c r="J49">
        <f>VLOOKUP(A49, 'Class 7'!A:C, 3, FALSE)</f>
        <v>50</v>
      </c>
      <c r="K49">
        <f>VLOOKUP(A49, 'Class 8 '!A:C, 3, FALSE)</f>
        <v>49</v>
      </c>
      <c r="L49">
        <v>10</v>
      </c>
      <c r="M49">
        <f>VLOOKUP(A49, 'Reasons 1'!A:B, 2, FALSE)</f>
        <v>40</v>
      </c>
      <c r="N49">
        <f>VLOOKUP(A49, 'Reasons 2'!A:B, 2, FALSE)</f>
        <v>45</v>
      </c>
      <c r="O49">
        <f>VLOOKUP(A49, 'Reasons 3'!A:B, 2, FALSE)</f>
        <v>42</v>
      </c>
      <c r="P49">
        <f>SUM(D49:K49)</f>
        <v>350</v>
      </c>
      <c r="Q49">
        <f>SUM(L49:O49)</f>
        <v>137</v>
      </c>
      <c r="R49">
        <f>SUM(P49:Q49)</f>
        <v>487</v>
      </c>
    </row>
    <row r="50" spans="1:18" x14ac:dyDescent="0.2">
      <c r="A50">
        <f>MASTER!A208</f>
        <v>6071</v>
      </c>
      <c r="B50" t="str">
        <f>VLOOKUP(A50, MASTER!$A:$E, 2, FALSE)</f>
        <v>Andi Dillon</v>
      </c>
      <c r="C50" t="str">
        <f>VLOOKUP(A50, MASTER!$A:$E, 3, FALSE)</f>
        <v>Lenawee Tech Center</v>
      </c>
      <c r="D50">
        <f>VLOOKUP(A50, 'Class 1'!A:C, 3, FALSE)</f>
        <v>29</v>
      </c>
      <c r="E50">
        <f>VLOOKUP(A50, 'Class 2'!A:C, 3, FALSE)</f>
        <v>42</v>
      </c>
      <c r="F50">
        <f>VLOOKUP(A50, 'Class 3'!A:C, 3, FALSE)</f>
        <v>43</v>
      </c>
      <c r="G50">
        <f>VLOOKUP(A50, 'Class 4'!A:C, 3, FALSE)</f>
        <v>48</v>
      </c>
      <c r="H50">
        <f>VLOOKUP(A50, 'Class 5'!A:C, 3, FALSE)</f>
        <v>33</v>
      </c>
      <c r="I50">
        <f>VLOOKUP(A50, 'Class 6'!A:C, 3, FALSE)</f>
        <v>42</v>
      </c>
      <c r="J50">
        <f>VLOOKUP(A50, 'Class 7'!A:C, 3, FALSE)</f>
        <v>40</v>
      </c>
      <c r="K50">
        <f>VLOOKUP(A50, 'Class 8 '!A:C, 3, FALSE)</f>
        <v>49</v>
      </c>
      <c r="L50">
        <v>20</v>
      </c>
      <c r="M50">
        <f>VLOOKUP(A50, 'Reasons 1'!A:B, 2, FALSE)</f>
        <v>38</v>
      </c>
      <c r="N50">
        <f>VLOOKUP(A50, 'Reasons 2'!A:B, 2, FALSE)</f>
        <v>40</v>
      </c>
      <c r="O50">
        <f>VLOOKUP(A50, 'Reasons 3'!A:B, 2, FALSE)</f>
        <v>48</v>
      </c>
      <c r="P50">
        <f>SUM(D50:K50)</f>
        <v>326</v>
      </c>
      <c r="Q50">
        <f>SUM(L50:O50)</f>
        <v>146</v>
      </c>
      <c r="R50">
        <f>SUM(P50:Q50)</f>
        <v>472</v>
      </c>
    </row>
    <row r="51" spans="1:18" x14ac:dyDescent="0.2">
      <c r="A51">
        <f>MASTER!A158</f>
        <v>4141</v>
      </c>
      <c r="B51" t="str">
        <f>VLOOKUP(A51, MASTER!$A:$E, 2, FALSE)</f>
        <v>Willow Evans</v>
      </c>
      <c r="C51" t="str">
        <f>VLOOKUP(A51, MASTER!$A:$E, 3, FALSE)</f>
        <v>Ovid Elsie FFA (individual)</v>
      </c>
      <c r="D51">
        <f>VLOOKUP(A51, 'Class 1'!A:C, 3, FALSE)</f>
        <v>31</v>
      </c>
      <c r="E51">
        <f>VLOOKUP(A51, 'Class 2'!A:C, 3, FALSE)</f>
        <v>46</v>
      </c>
      <c r="F51">
        <f>VLOOKUP(A51, 'Class 3'!A:C, 3, FALSE)</f>
        <v>34</v>
      </c>
      <c r="G51">
        <f>VLOOKUP(A51, 'Class 4'!A:C, 3, FALSE)</f>
        <v>50</v>
      </c>
      <c r="H51">
        <f>VLOOKUP(A51, 'Class 5'!A:C, 3, FALSE)</f>
        <v>46</v>
      </c>
      <c r="I51">
        <f>VLOOKUP(A51, 'Class 6'!A:C, 3, FALSE)</f>
        <v>42</v>
      </c>
      <c r="J51">
        <f>VLOOKUP(A51, 'Class 7'!A:C, 3, FALSE)</f>
        <v>50</v>
      </c>
      <c r="K51">
        <f>VLOOKUP(A51, 'Class 8 '!A:C, 3, FALSE)</f>
        <v>49</v>
      </c>
      <c r="L51">
        <v>15</v>
      </c>
      <c r="M51">
        <f>VLOOKUP(A51, 'Reasons 1'!A:B, 2, FALSE)</f>
        <v>40</v>
      </c>
      <c r="N51">
        <f>VLOOKUP(A51, 'Reasons 2'!A:B, 2, FALSE)</f>
        <v>46</v>
      </c>
      <c r="O51">
        <f>VLOOKUP(A51, 'Reasons 3'!A:B, 2, FALSE)</f>
        <v>47</v>
      </c>
      <c r="P51">
        <f t="shared" ref="P18:P65" si="0">SUM(D51:K51)</f>
        <v>348</v>
      </c>
      <c r="Q51">
        <f t="shared" ref="Q2:Q61" si="1">SUM(L51:O51)</f>
        <v>148</v>
      </c>
      <c r="R51">
        <f t="shared" ref="R3:R61" si="2">SUM(P51:Q51)</f>
        <v>496</v>
      </c>
    </row>
    <row r="52" spans="1:18" x14ac:dyDescent="0.2">
      <c r="A52">
        <f>MASTER!A159</f>
        <v>4142</v>
      </c>
      <c r="B52" t="str">
        <f>VLOOKUP(A52, MASTER!$A:$E, 2, FALSE)</f>
        <v>Cassidy Harris</v>
      </c>
      <c r="C52" t="str">
        <f>VLOOKUP(A52, MASTER!$A:$E, 3, FALSE)</f>
        <v>Ovid Elsie FFA (individual)</v>
      </c>
      <c r="D52">
        <f>VLOOKUP(A52, 'Class 1'!A:C, 3, FALSE)</f>
        <v>47</v>
      </c>
      <c r="E52">
        <f>VLOOKUP(A52, 'Class 2'!A:C, 3, FALSE)</f>
        <v>50</v>
      </c>
      <c r="F52">
        <f>VLOOKUP(A52, 'Class 3'!A:C, 3, FALSE)</f>
        <v>48</v>
      </c>
      <c r="G52">
        <f>VLOOKUP(A52, 'Class 4'!A:C, 3, FALSE)</f>
        <v>50</v>
      </c>
      <c r="H52">
        <f>VLOOKUP(A52, 'Class 5'!A:C, 3, FALSE)</f>
        <v>47</v>
      </c>
      <c r="I52">
        <f>VLOOKUP(A52, 'Class 6'!A:C, 3, FALSE)</f>
        <v>42</v>
      </c>
      <c r="J52">
        <f>VLOOKUP(A52, 'Class 7'!A:C, 3, FALSE)</f>
        <v>50</v>
      </c>
      <c r="K52">
        <f>VLOOKUP(A52, 'Class 8 '!A:C, 3, FALSE)</f>
        <v>49</v>
      </c>
      <c r="L52">
        <v>30</v>
      </c>
      <c r="M52">
        <f>VLOOKUP(A52, 'Reasons 1'!A:B, 2, FALSE)</f>
        <v>37</v>
      </c>
      <c r="N52">
        <f>VLOOKUP(A52, 'Reasons 2'!A:B, 2, FALSE)</f>
        <v>46</v>
      </c>
      <c r="O52">
        <f>VLOOKUP(A52, 'Reasons 3'!A:B, 2, FALSE)</f>
        <v>42</v>
      </c>
      <c r="P52">
        <f t="shared" si="0"/>
        <v>383</v>
      </c>
      <c r="Q52">
        <f t="shared" si="1"/>
        <v>155</v>
      </c>
      <c r="R52">
        <f t="shared" si="2"/>
        <v>538</v>
      </c>
    </row>
    <row r="53" spans="1:18" x14ac:dyDescent="0.2">
      <c r="A53">
        <f>MASTER!A160</f>
        <v>4143</v>
      </c>
      <c r="B53" t="str">
        <f>VLOOKUP(A53, MASTER!$A:$E, 2, FALSE)</f>
        <v>Jordyn Chant</v>
      </c>
      <c r="C53" t="str">
        <f>VLOOKUP(A53, MASTER!$A:$E, 3, FALSE)</f>
        <v>Ovid Elsie FFA (individual)</v>
      </c>
      <c r="D53">
        <f>VLOOKUP(A53, 'Class 1'!A:C, 3, FALSE)</f>
        <v>40</v>
      </c>
      <c r="E53">
        <f>VLOOKUP(A53, 'Class 2'!A:C, 3, FALSE)</f>
        <v>40</v>
      </c>
      <c r="F53">
        <f>VLOOKUP(A53, 'Class 3'!A:C, 3, FALSE)</f>
        <v>40</v>
      </c>
      <c r="G53">
        <f>VLOOKUP(A53, 'Class 4'!A:C, 3, FALSE)</f>
        <v>47</v>
      </c>
      <c r="H53">
        <f>VLOOKUP(A53, 'Class 5'!A:C, 3, FALSE)</f>
        <v>47</v>
      </c>
      <c r="I53">
        <f>VLOOKUP(A53, 'Class 6'!A:C, 3, FALSE)</f>
        <v>48</v>
      </c>
      <c r="J53">
        <f>VLOOKUP(A53, 'Class 7'!A:C, 3, FALSE)</f>
        <v>43</v>
      </c>
      <c r="K53">
        <f>VLOOKUP(A53, 'Class 8 '!A:C, 3, FALSE)</f>
        <v>50</v>
      </c>
      <c r="L53">
        <v>20</v>
      </c>
      <c r="M53">
        <f>VLOOKUP(A53, 'Reasons 1'!A:B, 2, FALSE)</f>
        <v>38</v>
      </c>
      <c r="N53">
        <f>VLOOKUP(A53, 'Reasons 2'!A:B, 2, FALSE)</f>
        <v>42</v>
      </c>
      <c r="O53">
        <f>VLOOKUP(A53, 'Reasons 3'!A:B, 2, FALSE)</f>
        <v>43</v>
      </c>
      <c r="P53">
        <f t="shared" si="0"/>
        <v>355</v>
      </c>
      <c r="Q53">
        <f t="shared" si="1"/>
        <v>143</v>
      </c>
      <c r="R53">
        <f t="shared" si="2"/>
        <v>498</v>
      </c>
    </row>
    <row r="54" spans="1:18" x14ac:dyDescent="0.2">
      <c r="A54">
        <f>MASTER!A161</f>
        <v>4152</v>
      </c>
      <c r="B54" t="str">
        <f>VLOOKUP(A54, MASTER!$A:$E, 2, FALSE)</f>
        <v>Madison Bradley</v>
      </c>
      <c r="C54" t="str">
        <f>VLOOKUP(A54, MASTER!$A:$E, 3, FALSE)</f>
        <v>Owosso FFA</v>
      </c>
      <c r="D54">
        <f>VLOOKUP(A54, 'Class 1'!A:C, 3, FALSE)</f>
        <v>39</v>
      </c>
      <c r="E54">
        <f>VLOOKUP(A54, 'Class 2'!A:C, 3, FALSE)</f>
        <v>24</v>
      </c>
      <c r="F54">
        <f>VLOOKUP(A54, 'Class 3'!A:C, 3, FALSE)</f>
        <v>50</v>
      </c>
      <c r="G54">
        <f>VLOOKUP(A54, 'Class 4'!A:C, 3, FALSE)</f>
        <v>42</v>
      </c>
      <c r="H54">
        <f>VLOOKUP(A54, 'Class 5'!A:C, 3, FALSE)</f>
        <v>32</v>
      </c>
      <c r="I54">
        <f>VLOOKUP(A54, 'Class 6'!A:C, 3, FALSE)</f>
        <v>48</v>
      </c>
      <c r="J54">
        <f>VLOOKUP(A54, 'Class 7'!A:C, 3, FALSE)</f>
        <v>31</v>
      </c>
      <c r="K54">
        <f>VLOOKUP(A54, 'Class 8 '!A:C, 3, FALSE)</f>
        <v>44</v>
      </c>
      <c r="L54">
        <v>15</v>
      </c>
      <c r="M54">
        <f>VLOOKUP(A54, 'Reasons 1'!A:B, 2, FALSE)</f>
        <v>34</v>
      </c>
      <c r="N54">
        <f>VLOOKUP(A54, 'Reasons 2'!A:B, 2, FALSE)</f>
        <v>31</v>
      </c>
      <c r="O54">
        <f>VLOOKUP(A54, 'Reasons 3'!A:B, 2, FALSE)</f>
        <v>38</v>
      </c>
      <c r="P54">
        <f t="shared" si="0"/>
        <v>310</v>
      </c>
      <c r="Q54">
        <f t="shared" si="1"/>
        <v>118</v>
      </c>
      <c r="R54">
        <f t="shared" si="2"/>
        <v>428</v>
      </c>
    </row>
    <row r="55" spans="1:18" x14ac:dyDescent="0.2">
      <c r="A55">
        <f>MASTER!A162</f>
        <v>4153</v>
      </c>
      <c r="B55" t="str">
        <f>VLOOKUP(A55, MASTER!$A:$E, 2, FALSE)</f>
        <v>Ashley Squires</v>
      </c>
      <c r="C55" t="str">
        <f>VLOOKUP(A55, MASTER!$A:$E, 3, FALSE)</f>
        <v>Owosso FFA</v>
      </c>
      <c r="D55">
        <f>VLOOKUP(A55, 'Class 1'!A:C, 3, FALSE)</f>
        <v>42</v>
      </c>
      <c r="E55">
        <f>VLOOKUP(A55, 'Class 2'!A:C, 3, FALSE)</f>
        <v>41</v>
      </c>
      <c r="F55">
        <f>VLOOKUP(A55, 'Class 3'!A:C, 3, FALSE)</f>
        <v>43</v>
      </c>
      <c r="G55">
        <f>VLOOKUP(A55, 'Class 4'!A:C, 3, FALSE)</f>
        <v>50</v>
      </c>
      <c r="H55">
        <f>VLOOKUP(A55, 'Class 5'!A:C, 3, FALSE)</f>
        <v>49</v>
      </c>
      <c r="I55">
        <f>VLOOKUP(A55, 'Class 6'!A:C, 3, FALSE)</f>
        <v>47</v>
      </c>
      <c r="J55">
        <f>VLOOKUP(A55, 'Class 7'!A:C, 3, FALSE)</f>
        <v>24</v>
      </c>
      <c r="K55">
        <f>VLOOKUP(A55, 'Class 8 '!A:C, 3, FALSE)</f>
        <v>50</v>
      </c>
      <c r="L55">
        <v>15</v>
      </c>
      <c r="M55">
        <f>VLOOKUP(A55, 'Reasons 1'!A:B, 2, FALSE)</f>
        <v>39</v>
      </c>
      <c r="N55">
        <f>VLOOKUP(A55, 'Reasons 2'!A:B, 2, FALSE)</f>
        <v>44</v>
      </c>
      <c r="O55">
        <f>VLOOKUP(A55, 'Reasons 3'!A:B, 2, FALSE)</f>
        <v>40</v>
      </c>
      <c r="P55">
        <f t="shared" si="0"/>
        <v>346</v>
      </c>
      <c r="Q55">
        <f t="shared" si="1"/>
        <v>138</v>
      </c>
      <c r="R55">
        <f t="shared" si="2"/>
        <v>484</v>
      </c>
    </row>
    <row r="56" spans="1:18" x14ac:dyDescent="0.2">
      <c r="A56">
        <f>MASTER!A163</f>
        <v>4161</v>
      </c>
      <c r="B56" t="str">
        <f>VLOOKUP(A56, MASTER!$A:$E, 2, FALSE)</f>
        <v>Evelyn Harrand</v>
      </c>
      <c r="C56" t="str">
        <f>VLOOKUP(A56, MASTER!$A:$E, 3, FALSE)</f>
        <v>Owosso FFA (Individual)</v>
      </c>
      <c r="D56">
        <f>VLOOKUP(A56, 'Class 1'!A:C, 3, FALSE)</f>
        <v>31</v>
      </c>
      <c r="E56">
        <f>VLOOKUP(A56, 'Class 2'!A:C, 3, FALSE)</f>
        <v>46</v>
      </c>
      <c r="F56">
        <f>VLOOKUP(A56, 'Class 3'!A:C, 3, FALSE)</f>
        <v>50</v>
      </c>
      <c r="G56">
        <f>VLOOKUP(A56, 'Class 4'!A:C, 3, FALSE)</f>
        <v>50</v>
      </c>
      <c r="H56">
        <f>VLOOKUP(A56, 'Class 5'!A:C, 3, FALSE)</f>
        <v>50</v>
      </c>
      <c r="I56">
        <f>VLOOKUP(A56, 'Class 6'!A:C, 3, FALSE)</f>
        <v>42</v>
      </c>
      <c r="J56">
        <f>VLOOKUP(A56, 'Class 7'!A:C, 3, FALSE)</f>
        <v>47</v>
      </c>
      <c r="K56">
        <f>VLOOKUP(A56, 'Class 8 '!A:C, 3, FALSE)</f>
        <v>49</v>
      </c>
      <c r="L56">
        <v>15</v>
      </c>
      <c r="M56">
        <f>VLOOKUP(A56, 'Reasons 1'!A:B, 2, FALSE)</f>
        <v>38</v>
      </c>
      <c r="N56">
        <f>VLOOKUP(A56, 'Reasons 2'!A:B, 2, FALSE)</f>
        <v>39</v>
      </c>
      <c r="O56">
        <f>VLOOKUP(A56, 'Reasons 3'!A:B, 2, FALSE)</f>
        <v>44</v>
      </c>
      <c r="P56">
        <f t="shared" si="0"/>
        <v>365</v>
      </c>
      <c r="Q56">
        <f t="shared" si="1"/>
        <v>136</v>
      </c>
      <c r="R56">
        <f t="shared" si="2"/>
        <v>501</v>
      </c>
    </row>
    <row r="57" spans="1:18" x14ac:dyDescent="0.2">
      <c r="A57">
        <f>MASTER!A164</f>
        <v>4162</v>
      </c>
      <c r="B57" t="str">
        <f>VLOOKUP(A57, MASTER!$A:$E, 2, FALSE)</f>
        <v>Gracie Meyer</v>
      </c>
      <c r="C57" t="str">
        <f>VLOOKUP(A57, MASTER!$A:$E, 3, FALSE)</f>
        <v>Owosso FFA (Individual)</v>
      </c>
      <c r="D57">
        <f>VLOOKUP(A57, 'Class 1'!A:C, 3, FALSE)</f>
        <v>40</v>
      </c>
      <c r="E57">
        <f>VLOOKUP(A57, 'Class 2'!A:C, 3, FALSE)</f>
        <v>50</v>
      </c>
      <c r="F57">
        <f>VLOOKUP(A57, 'Class 3'!A:C, 3, FALSE)</f>
        <v>42</v>
      </c>
      <c r="G57">
        <f>VLOOKUP(A57, 'Class 4'!A:C, 3, FALSE)</f>
        <v>50</v>
      </c>
      <c r="H57">
        <f>VLOOKUP(A57, 'Class 5'!A:C, 3, FALSE)</f>
        <v>46</v>
      </c>
      <c r="I57">
        <f>VLOOKUP(A57, 'Class 6'!A:C, 3, FALSE)</f>
        <v>47</v>
      </c>
      <c r="J57">
        <f>VLOOKUP(A57, 'Class 7'!A:C, 3, FALSE)</f>
        <v>47</v>
      </c>
      <c r="K57">
        <f>VLOOKUP(A57, 'Class 8 '!A:C, 3, FALSE)</f>
        <v>49</v>
      </c>
      <c r="L57">
        <v>20</v>
      </c>
      <c r="M57">
        <f>VLOOKUP(A57, 'Reasons 1'!A:B, 2, FALSE)</f>
        <v>32</v>
      </c>
      <c r="N57">
        <f>VLOOKUP(A57, 'Reasons 2'!A:B, 2, FALSE)</f>
        <v>32</v>
      </c>
      <c r="O57">
        <f>VLOOKUP(A57, 'Reasons 3'!A:B, 2, FALSE)</f>
        <v>39</v>
      </c>
      <c r="P57">
        <f t="shared" si="0"/>
        <v>371</v>
      </c>
      <c r="Q57">
        <f t="shared" si="1"/>
        <v>123</v>
      </c>
      <c r="R57">
        <f t="shared" si="2"/>
        <v>494</v>
      </c>
    </row>
    <row r="58" spans="1:18" x14ac:dyDescent="0.2">
      <c r="A58">
        <f>MASTER!A165</f>
        <v>4163</v>
      </c>
      <c r="B58" t="str">
        <f>VLOOKUP(A58, MASTER!$A:$E, 2, FALSE)</f>
        <v>Barett Yoho</v>
      </c>
      <c r="C58" t="str">
        <f>VLOOKUP(A58, MASTER!$A:$E, 3, FALSE)</f>
        <v>Owosso FFA (Individual)</v>
      </c>
      <c r="D58">
        <f>VLOOKUP(A58, 'Class 1'!A:C, 3, FALSE)</f>
        <v>21</v>
      </c>
      <c r="E58">
        <f>VLOOKUP(A58, 'Class 2'!A:C, 3, FALSE)</f>
        <v>42</v>
      </c>
      <c r="F58">
        <f>VLOOKUP(A58, 'Class 3'!A:C, 3, FALSE)</f>
        <v>42</v>
      </c>
      <c r="G58">
        <f>VLOOKUP(A58, 'Class 4'!A:C, 3, FALSE)</f>
        <v>47</v>
      </c>
      <c r="H58">
        <f>VLOOKUP(A58, 'Class 5'!A:C, 3, FALSE)</f>
        <v>49</v>
      </c>
      <c r="I58">
        <f>VLOOKUP(A58, 'Class 6'!A:C, 3, FALSE)</f>
        <v>42</v>
      </c>
      <c r="J58">
        <f>VLOOKUP(A58, 'Class 7'!A:C, 3, FALSE)</f>
        <v>42</v>
      </c>
      <c r="K58">
        <f>VLOOKUP(A58, 'Class 8 '!A:C, 3, FALSE)</f>
        <v>44</v>
      </c>
      <c r="L58">
        <v>15</v>
      </c>
      <c r="M58">
        <f>VLOOKUP(A58, 'Reasons 1'!A:B, 2, FALSE)</f>
        <v>39</v>
      </c>
      <c r="N58">
        <f>VLOOKUP(A58, 'Reasons 2'!A:B, 2, FALSE)</f>
        <v>39</v>
      </c>
      <c r="O58">
        <f>VLOOKUP(A58, 'Reasons 3'!A:B, 2, FALSE)</f>
        <v>39</v>
      </c>
      <c r="P58">
        <f t="shared" si="0"/>
        <v>329</v>
      </c>
      <c r="Q58">
        <f t="shared" si="1"/>
        <v>132</v>
      </c>
      <c r="R58">
        <f t="shared" si="2"/>
        <v>461</v>
      </c>
    </row>
    <row r="59" spans="1:18" x14ac:dyDescent="0.2">
      <c r="A59">
        <f>MASTER!A166</f>
        <v>4151</v>
      </c>
      <c r="B59" t="str">
        <f>VLOOKUP(A59, MASTER!$A:$E, 2, FALSE)</f>
        <v>Olivia Birchmeier</v>
      </c>
      <c r="C59" t="str">
        <f>VLOOKUP(A59, MASTER!$A:$E, 3, FALSE)</f>
        <v>New Lothrop FFA</v>
      </c>
      <c r="D59">
        <f>VLOOKUP(A59, 'Class 1'!A:C, 3, FALSE)</f>
        <v>40</v>
      </c>
      <c r="E59">
        <f>VLOOKUP(A59, 'Class 2'!A:C, 3, FALSE)</f>
        <v>46</v>
      </c>
      <c r="F59">
        <f>VLOOKUP(A59, 'Class 3'!A:C, 3, FALSE)</f>
        <v>42</v>
      </c>
      <c r="G59">
        <f>VLOOKUP(A59, 'Class 4'!A:C, 3, FALSE)</f>
        <v>50</v>
      </c>
      <c r="H59">
        <f>VLOOKUP(A59, 'Class 5'!A:C, 3, FALSE)</f>
        <v>47</v>
      </c>
      <c r="I59">
        <f>VLOOKUP(A59, 'Class 6'!A:C, 3, FALSE)</f>
        <v>42</v>
      </c>
      <c r="J59">
        <f>VLOOKUP(A59, 'Class 7'!A:C, 3, FALSE)</f>
        <v>24</v>
      </c>
      <c r="K59">
        <f>VLOOKUP(A59, 'Class 8 '!A:C, 3, FALSE)</f>
        <v>49</v>
      </c>
      <c r="L59">
        <v>10</v>
      </c>
      <c r="M59">
        <f>VLOOKUP(A59, 'Reasons 1'!A:B, 2, FALSE)</f>
        <v>42</v>
      </c>
      <c r="N59">
        <f>VLOOKUP(A59, 'Reasons 2'!A:B, 2, FALSE)</f>
        <v>46</v>
      </c>
      <c r="O59">
        <f>VLOOKUP(A59, 'Reasons 3'!A:B, 2, FALSE)</f>
        <v>43</v>
      </c>
      <c r="P59">
        <f t="shared" si="0"/>
        <v>340</v>
      </c>
      <c r="Q59">
        <f t="shared" si="1"/>
        <v>141</v>
      </c>
      <c r="R59">
        <f t="shared" si="2"/>
        <v>481</v>
      </c>
    </row>
    <row r="60" spans="1:18" x14ac:dyDescent="0.2">
      <c r="A60">
        <f>MASTER!A167</f>
        <v>4171</v>
      </c>
      <c r="B60" t="str">
        <f>VLOOKUP(A60, MASTER!$A:$E, 2, FALSE)</f>
        <v>Isolde Deal</v>
      </c>
      <c r="C60" t="str">
        <f>VLOOKUP(A60, MASTER!$A:$E, 3, FALSE)</f>
        <v>Ravenna FFA</v>
      </c>
      <c r="D60">
        <f>VLOOKUP(A60, 'Class 1'!A:C, 3, FALSE)</f>
        <v>31</v>
      </c>
      <c r="E60">
        <f>VLOOKUP(A60, 'Class 2'!A:C, 3, FALSE)</f>
        <v>36</v>
      </c>
      <c r="F60">
        <f>VLOOKUP(A60, 'Class 3'!A:C, 3, FALSE)</f>
        <v>39</v>
      </c>
      <c r="G60">
        <f>VLOOKUP(A60, 'Class 4'!A:C, 3, FALSE)</f>
        <v>47</v>
      </c>
      <c r="H60">
        <f>VLOOKUP(A60, 'Class 5'!A:C, 3, FALSE)</f>
        <v>34</v>
      </c>
      <c r="I60">
        <f>VLOOKUP(A60, 'Class 6'!A:C, 3, FALSE)</f>
        <v>48</v>
      </c>
      <c r="J60">
        <f>VLOOKUP(A60, 'Class 7'!A:C, 3, FALSE)</f>
        <v>50</v>
      </c>
      <c r="K60">
        <f>VLOOKUP(A60, 'Class 8 '!A:C, 3, FALSE)</f>
        <v>44</v>
      </c>
      <c r="L60">
        <v>30</v>
      </c>
      <c r="M60">
        <f>VLOOKUP(A60, 'Reasons 1'!A:B, 2, FALSE)</f>
        <v>36</v>
      </c>
      <c r="N60">
        <f>VLOOKUP(A60, 'Reasons 2'!A:B, 2, FALSE)</f>
        <v>37</v>
      </c>
      <c r="O60">
        <f>VLOOKUP(A60, 'Reasons 3'!A:B, 2, FALSE)</f>
        <v>35</v>
      </c>
      <c r="P60">
        <f t="shared" si="0"/>
        <v>329</v>
      </c>
      <c r="Q60">
        <f t="shared" si="1"/>
        <v>138</v>
      </c>
      <c r="R60">
        <f t="shared" si="2"/>
        <v>467</v>
      </c>
    </row>
    <row r="61" spans="1:18" x14ac:dyDescent="0.2">
      <c r="A61">
        <f>MASTER!A168</f>
        <v>4174</v>
      </c>
      <c r="B61" t="str">
        <f>VLOOKUP(A61, MASTER!$A:$E, 2, FALSE)</f>
        <v>Gabrielle Dohm</v>
      </c>
      <c r="C61" t="str">
        <f>VLOOKUP(A61, MASTER!$A:$E, 3, FALSE)</f>
        <v>Ravenna FFA</v>
      </c>
      <c r="D61">
        <f>VLOOKUP(A61, 'Class 1'!A:C, 3, FALSE)</f>
        <v>40</v>
      </c>
      <c r="E61">
        <f>VLOOKUP(A61, 'Class 2'!A:C, 3, FALSE)</f>
        <v>46</v>
      </c>
      <c r="F61">
        <f>VLOOKUP(A61, 'Class 3'!A:C, 3, FALSE)</f>
        <v>28</v>
      </c>
      <c r="G61">
        <f>VLOOKUP(A61, 'Class 4'!A:C, 3, FALSE)</f>
        <v>48</v>
      </c>
      <c r="H61">
        <f>VLOOKUP(A61, 'Class 5'!A:C, 3, FALSE)</f>
        <v>49</v>
      </c>
      <c r="I61">
        <f>VLOOKUP(A61, 'Class 6'!A:C, 3, FALSE)</f>
        <v>47</v>
      </c>
      <c r="J61">
        <f>VLOOKUP(A61, 'Class 7'!A:C, 3, FALSE)</f>
        <v>50</v>
      </c>
      <c r="K61">
        <f>VLOOKUP(A61, 'Class 8 '!A:C, 3, FALSE)</f>
        <v>44</v>
      </c>
      <c r="L61">
        <v>20</v>
      </c>
      <c r="M61">
        <f>VLOOKUP(A61, 'Reasons 1'!A:B, 2, FALSE)</f>
        <v>36</v>
      </c>
      <c r="N61">
        <f>VLOOKUP(A61, 'Reasons 2'!A:B, 2, FALSE)</f>
        <v>37</v>
      </c>
      <c r="O61">
        <f>VLOOKUP(A61, 'Reasons 3'!A:B, 2, FALSE)</f>
        <v>39</v>
      </c>
      <c r="P61">
        <f t="shared" si="0"/>
        <v>352</v>
      </c>
      <c r="Q61">
        <f t="shared" si="1"/>
        <v>132</v>
      </c>
      <c r="R61">
        <f t="shared" si="2"/>
        <v>484</v>
      </c>
    </row>
    <row r="62" spans="1:18" x14ac:dyDescent="0.2">
      <c r="A62">
        <f>MASTER!A174</f>
        <v>4204</v>
      </c>
      <c r="B62" t="str">
        <f>VLOOKUP(A62, MASTER!$A:$E, 2, FALSE)</f>
        <v>Shylea Berens</v>
      </c>
      <c r="C62" t="str">
        <f>VLOOKUP(A62, MASTER!$A:$E, 3, FALSE)</f>
        <v>Newaygo County CTC</v>
      </c>
      <c r="D62">
        <f>VLOOKUP(A62, 'Class 1'!A:C, 3, FALSE)</f>
        <v>36</v>
      </c>
      <c r="E62">
        <f>VLOOKUP(A62, 'Class 2'!A:C, 3, FALSE)</f>
        <v>29</v>
      </c>
      <c r="F62">
        <f>VLOOKUP(A62, 'Class 3'!A:C, 3, FALSE)</f>
        <v>50</v>
      </c>
      <c r="G62">
        <f>VLOOKUP(A62, 'Class 4'!A:C, 3, FALSE)</f>
        <v>50</v>
      </c>
      <c r="H62">
        <f>VLOOKUP(A62, 'Class 5'!A:C, 3, FALSE)</f>
        <v>49</v>
      </c>
      <c r="I62">
        <f>VLOOKUP(A62, 'Class 6'!A:C, 3, FALSE)</f>
        <v>50</v>
      </c>
      <c r="J62">
        <f>VLOOKUP(A62, 'Class 7'!A:C, 3, FALSE)</f>
        <v>31</v>
      </c>
      <c r="K62">
        <f>VLOOKUP(A62, 'Class 8 '!A:C, 3, FALSE)</f>
        <v>44</v>
      </c>
      <c r="L62">
        <v>25</v>
      </c>
      <c r="M62">
        <f>VLOOKUP(A62, 'Reasons 1'!A:B, 2, FALSE)</f>
        <v>35</v>
      </c>
      <c r="N62">
        <f>VLOOKUP(A62, 'Reasons 2'!A:B, 2, FALSE)</f>
        <v>37</v>
      </c>
      <c r="O62">
        <f>VLOOKUP(A62, 'Reasons 3'!A:B, 2, FALSE)</f>
        <v>39</v>
      </c>
      <c r="P62">
        <f t="shared" si="0"/>
        <v>339</v>
      </c>
      <c r="Q62">
        <f t="shared" ref="Q62:Q65" si="3">SUM(L62:O62)</f>
        <v>136</v>
      </c>
      <c r="R62">
        <f t="shared" ref="R62:R65" si="4">SUM(P62:Q62)</f>
        <v>475</v>
      </c>
    </row>
    <row r="63" spans="1:18" x14ac:dyDescent="0.2">
      <c r="A63">
        <f>MASTER!A175</f>
        <v>4214</v>
      </c>
      <c r="B63" t="str">
        <f>VLOOKUP(A63, MASTER!$A:$E, 2, FALSE)</f>
        <v>Kathryn Guikema</v>
      </c>
      <c r="C63" t="str">
        <f>VLOOKUP(A63, MASTER!$A:$E, 3, FALSE)</f>
        <v>Newaygo County CTC</v>
      </c>
      <c r="D63">
        <f>VLOOKUP(A63, 'Class 1'!A:C, 3, FALSE)</f>
        <v>39</v>
      </c>
      <c r="E63">
        <f>VLOOKUP(A63, 'Class 2'!A:C, 3, FALSE)</f>
        <v>48</v>
      </c>
      <c r="F63">
        <f>VLOOKUP(A63, 'Class 3'!A:C, 3, FALSE)</f>
        <v>47</v>
      </c>
      <c r="G63">
        <f>VLOOKUP(A63, 'Class 4'!A:C, 3, FALSE)</f>
        <v>24</v>
      </c>
      <c r="H63">
        <f>VLOOKUP(A63, 'Class 5'!A:C, 3, FALSE)</f>
        <v>50</v>
      </c>
      <c r="I63">
        <f>VLOOKUP(A63, 'Class 6'!A:C, 3, FALSE)</f>
        <v>48</v>
      </c>
      <c r="J63">
        <f>VLOOKUP(A63, 'Class 7'!A:C, 3, FALSE)</f>
        <v>40</v>
      </c>
      <c r="K63">
        <f>VLOOKUP(A63, 'Class 8 '!A:C, 3, FALSE)</f>
        <v>49</v>
      </c>
      <c r="L63">
        <v>20</v>
      </c>
      <c r="M63">
        <f>VLOOKUP(A63, 'Reasons 1'!A:B, 2, FALSE)</f>
        <v>35</v>
      </c>
      <c r="N63">
        <f>VLOOKUP(A63, 'Reasons 2'!A:B, 2, FALSE)</f>
        <v>36</v>
      </c>
      <c r="O63">
        <f>VLOOKUP(A63, 'Reasons 3'!A:B, 2, FALSE)</f>
        <v>35</v>
      </c>
      <c r="P63">
        <f t="shared" si="0"/>
        <v>345</v>
      </c>
      <c r="Q63">
        <f t="shared" si="3"/>
        <v>126</v>
      </c>
      <c r="R63">
        <f t="shared" si="4"/>
        <v>471</v>
      </c>
    </row>
    <row r="64" spans="1:18" x14ac:dyDescent="0.2">
      <c r="A64">
        <f>MASTER!A176</f>
        <v>4224</v>
      </c>
      <c r="B64" t="str">
        <f>VLOOKUP(A64, MASTER!$A:$E, 2, FALSE)</f>
        <v>Addison Dahms</v>
      </c>
      <c r="C64" t="str">
        <f>VLOOKUP(A64, MASTER!$A:$E, 3, FALSE)</f>
        <v>Saranac</v>
      </c>
      <c r="D64">
        <f>VLOOKUP(A64, 'Class 1'!A:C, 3, FALSE)</f>
        <v>46</v>
      </c>
      <c r="E64">
        <f>VLOOKUP(A64, 'Class 2'!A:C, 3, FALSE)</f>
        <v>50</v>
      </c>
      <c r="F64">
        <f>VLOOKUP(A64, 'Class 3'!A:C, 3, FALSE)</f>
        <v>47</v>
      </c>
      <c r="G64">
        <f>VLOOKUP(A64, 'Class 4'!A:C, 3, FALSE)</f>
        <v>40</v>
      </c>
      <c r="H64">
        <f>VLOOKUP(A64, 'Class 5'!A:C, 3, FALSE)</f>
        <v>46</v>
      </c>
      <c r="I64">
        <f>VLOOKUP(A64, 'Class 6'!A:C, 3, FALSE)</f>
        <v>47</v>
      </c>
      <c r="J64">
        <f>VLOOKUP(A64, 'Class 7'!A:C, 3, FALSE)</f>
        <v>50</v>
      </c>
      <c r="K64">
        <f>VLOOKUP(A64, 'Class 8 '!A:C, 3, FALSE)</f>
        <v>49</v>
      </c>
      <c r="L64">
        <v>15</v>
      </c>
      <c r="M64">
        <f>VLOOKUP(A64, 'Reasons 1'!A:B, 2, FALSE)</f>
        <v>38</v>
      </c>
      <c r="N64">
        <f>VLOOKUP(A64, 'Reasons 2'!A:B, 2, FALSE)</f>
        <v>33</v>
      </c>
      <c r="O64">
        <f>VLOOKUP(A64, 'Reasons 3'!A:B, 2, FALSE)</f>
        <v>39</v>
      </c>
      <c r="P64">
        <f t="shared" si="0"/>
        <v>375</v>
      </c>
      <c r="Q64">
        <f t="shared" si="3"/>
        <v>125</v>
      </c>
      <c r="R64">
        <f t="shared" si="4"/>
        <v>500</v>
      </c>
    </row>
    <row r="65" spans="1:18" x14ac:dyDescent="0.2">
      <c r="A65">
        <f>MASTER!A177</f>
        <v>4234</v>
      </c>
      <c r="B65" t="str">
        <f>VLOOKUP(A65, MASTER!$A:$E, 2, FALSE)</f>
        <v>Chloe Simpson</v>
      </c>
      <c r="C65" t="str">
        <f>VLOOKUP(A65, MASTER!$A:$E, 3, FALSE)</f>
        <v>Saranac</v>
      </c>
      <c r="D65">
        <f>VLOOKUP(A65, 'Class 1'!A:C, 3, FALSE)</f>
        <v>31</v>
      </c>
      <c r="E65">
        <f>VLOOKUP(A65, 'Class 2'!A:C, 3, FALSE)</f>
        <v>24</v>
      </c>
      <c r="F65">
        <f>VLOOKUP(A65, 'Class 3'!A:C, 3, FALSE)</f>
        <v>42</v>
      </c>
      <c r="G65">
        <f>VLOOKUP(A65, 'Class 4'!A:C, 3, FALSE)</f>
        <v>50</v>
      </c>
      <c r="H65">
        <f>VLOOKUP(A65, 'Class 5'!A:C, 3, FALSE)</f>
        <v>49</v>
      </c>
      <c r="I65">
        <f>VLOOKUP(A65, 'Class 6'!A:C, 3, FALSE)</f>
        <v>48</v>
      </c>
      <c r="J65">
        <f>VLOOKUP(A65, 'Class 7'!A:C, 3, FALSE)</f>
        <v>40</v>
      </c>
      <c r="K65">
        <f>VLOOKUP(A65, 'Class 8 '!A:C, 3, FALSE)</f>
        <v>34</v>
      </c>
      <c r="L65">
        <v>25</v>
      </c>
      <c r="M65">
        <f>VLOOKUP(A65, 'Reasons 1'!A:B, 2, FALSE)</f>
        <v>34</v>
      </c>
      <c r="N65">
        <f>VLOOKUP(A65, 'Reasons 2'!A:B, 2, FALSE)</f>
        <v>27</v>
      </c>
      <c r="O65">
        <f>VLOOKUP(A65, 'Reasons 3'!A:B, 2, FALSE)</f>
        <v>33</v>
      </c>
      <c r="P65">
        <f t="shared" si="0"/>
        <v>318</v>
      </c>
      <c r="Q65">
        <f t="shared" si="3"/>
        <v>119</v>
      </c>
      <c r="R65">
        <f t="shared" si="4"/>
        <v>437</v>
      </c>
    </row>
  </sheetData>
  <sortState xmlns:xlrd2="http://schemas.microsoft.com/office/spreadsheetml/2017/richdata2" ref="A2:U41">
    <sortCondition ref="T2:T41"/>
    <sortCondition ref="A2:A4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68A3-ACC0-435F-AAF2-C94A0E29F5BF}">
  <dimension ref="A1:Z4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0" sqref="G10"/>
    </sheetView>
  </sheetViews>
  <sheetFormatPr baseColWidth="10" defaultColWidth="8.83203125" defaultRowHeight="15" x14ac:dyDescent="0.2"/>
  <cols>
    <col min="2" max="2" width="22.83203125" customWidth="1"/>
    <col min="11" max="11" width="15" customWidth="1"/>
    <col min="16" max="16" width="18" customWidth="1"/>
    <col min="18" max="18" width="17.6640625" bestFit="1" customWidth="1"/>
    <col min="19" max="19" width="16.33203125" bestFit="1" customWidth="1"/>
    <col min="20" max="20" width="9.5" bestFit="1" customWidth="1"/>
    <col min="21" max="22" width="11.1640625" bestFit="1" customWidth="1"/>
    <col min="23" max="23" width="10.33203125" bestFit="1" customWidth="1"/>
    <col min="24" max="24" width="13.1640625" bestFit="1" customWidth="1"/>
    <col min="25" max="25" width="11.83203125" bestFit="1" customWidth="1"/>
  </cols>
  <sheetData>
    <row r="1" spans="1:26" x14ac:dyDescent="0.2">
      <c r="A1" s="6" t="s">
        <v>15</v>
      </c>
      <c r="B1" s="6" t="s">
        <v>12</v>
      </c>
      <c r="C1" s="6" t="s">
        <v>17</v>
      </c>
      <c r="D1" s="6" t="s">
        <v>18</v>
      </c>
      <c r="E1" s="6" t="s">
        <v>19</v>
      </c>
      <c r="F1" s="6" t="s">
        <v>20</v>
      </c>
      <c r="G1" s="6" t="s">
        <v>21</v>
      </c>
      <c r="H1" s="6" t="s">
        <v>22</v>
      </c>
      <c r="I1" s="6" t="s">
        <v>23</v>
      </c>
      <c r="J1" s="6" t="s">
        <v>24</v>
      </c>
      <c r="K1" s="6" t="s">
        <v>221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25</v>
      </c>
      <c r="R1" s="6" t="s">
        <v>31</v>
      </c>
      <c r="S1" s="6" t="s">
        <v>32</v>
      </c>
      <c r="T1" s="6" t="s">
        <v>33</v>
      </c>
      <c r="U1" s="6" t="s">
        <v>28</v>
      </c>
      <c r="V1" s="6" t="s">
        <v>29</v>
      </c>
      <c r="W1" s="6" t="s">
        <v>30</v>
      </c>
      <c r="X1" s="6" t="s">
        <v>26</v>
      </c>
      <c r="Y1" s="6" t="s">
        <v>27</v>
      </c>
      <c r="Z1" s="6" t="s">
        <v>34</v>
      </c>
    </row>
    <row r="2" spans="1:26" x14ac:dyDescent="0.2">
      <c r="A2">
        <f>MASTER!A189</f>
        <v>5021</v>
      </c>
      <c r="B2" t="str">
        <f>VLOOKUP(A2, MASTER!$A:$E, 2, FALSE)</f>
        <v>BRIANNA STOCKWELL</v>
      </c>
      <c r="C2">
        <f>VLOOKUP(A2, 'Class 1'!A:C, 3, FALSE)</f>
        <v>40</v>
      </c>
      <c r="D2">
        <f>VLOOKUP(A2, 'Class 2'!A:C, 3, FALSE)</f>
        <v>48</v>
      </c>
      <c r="E2">
        <f>VLOOKUP(A2, 'Class 3'!A:C, 3, FALSE)</f>
        <v>50</v>
      </c>
      <c r="F2">
        <f>VLOOKUP(A2, 'Class 4'!A:C, 3, FALSE)</f>
        <v>50</v>
      </c>
      <c r="G2">
        <f>VLOOKUP(A2, 'Class 5'!A:C, 3, FALSE)</f>
        <v>47</v>
      </c>
      <c r="H2">
        <f>VLOOKUP(A2, 'Class 6'!A:C, 3, FALSE)</f>
        <v>42</v>
      </c>
      <c r="I2">
        <f>VLOOKUP(A2, 'Class 7'!A:C, 3, FALSE)</f>
        <v>50</v>
      </c>
      <c r="J2">
        <f>VLOOKUP(A2, 'Class 8 '!A:C, 3, FALSE)</f>
        <v>44</v>
      </c>
      <c r="K2" s="7">
        <v>20</v>
      </c>
      <c r="L2">
        <f>VLOOKUP(A2, 'Reasons 1'!A:B, 2, FALSE)</f>
        <v>42</v>
      </c>
      <c r="M2">
        <f>VLOOKUP(A2, 'Reasons 2'!A:B, 2, FALSE)</f>
        <v>47</v>
      </c>
      <c r="N2">
        <f>VLOOKUP(A2, 'Reasons 3'!A:B, 2, FALSE)</f>
        <v>48</v>
      </c>
      <c r="O2">
        <f t="shared" ref="O2:O10" si="0">SUM(C2:J2)</f>
        <v>371</v>
      </c>
      <c r="P2">
        <f t="shared" ref="P2:P10" si="1">SUM(K2:N2)</f>
        <v>157</v>
      </c>
      <c r="Q2">
        <f t="shared" ref="Q2:Q10" si="2">SUM(O2:P2)</f>
        <v>528</v>
      </c>
    </row>
    <row r="3" spans="1:26" x14ac:dyDescent="0.2">
      <c r="A3">
        <f>MASTER!A183</f>
        <v>5003</v>
      </c>
      <c r="B3" t="str">
        <f>VLOOKUP(A3, MASTER!$A:$E, 2, FALSE)</f>
        <v>Addison Elliott</v>
      </c>
      <c r="C3">
        <f>VLOOKUP(A3, 'Class 1'!A:C, 3, FALSE)</f>
        <v>40</v>
      </c>
      <c r="D3">
        <f>VLOOKUP(A3, 'Class 2'!A:C, 3, FALSE)</f>
        <v>38</v>
      </c>
      <c r="E3">
        <f>VLOOKUP(A3, 'Class 3'!A:C, 3, FALSE)</f>
        <v>47</v>
      </c>
      <c r="F3">
        <f>VLOOKUP(A3, 'Class 4'!A:C, 3, FALSE)</f>
        <v>50</v>
      </c>
      <c r="G3">
        <f>VLOOKUP(A3, 'Class 5'!A:C, 3, FALSE)</f>
        <v>49</v>
      </c>
      <c r="H3">
        <f>VLOOKUP(A3, 'Class 6'!A:C, 3, FALSE)</f>
        <v>37</v>
      </c>
      <c r="I3">
        <f>VLOOKUP(A3, 'Class 7'!A:C, 3, FALSE)</f>
        <v>47</v>
      </c>
      <c r="J3">
        <f>VLOOKUP(A3, 'Class 8 '!A:C, 3, FALSE)</f>
        <v>49</v>
      </c>
      <c r="K3" s="7">
        <v>25</v>
      </c>
      <c r="L3" s="8">
        <v>30</v>
      </c>
      <c r="M3" s="8">
        <v>40</v>
      </c>
      <c r="N3" s="8">
        <v>35</v>
      </c>
      <c r="O3">
        <f t="shared" si="0"/>
        <v>357</v>
      </c>
      <c r="P3" s="8">
        <f t="shared" si="1"/>
        <v>130</v>
      </c>
      <c r="Q3" s="8">
        <f t="shared" si="2"/>
        <v>487</v>
      </c>
    </row>
    <row r="4" spans="1:26" x14ac:dyDescent="0.2">
      <c r="A4">
        <f>MASTER!A187</f>
        <v>5013</v>
      </c>
      <c r="B4" t="str">
        <f>VLOOKUP(A4, MASTER!$A:$E, 2, FALSE)</f>
        <v>maycee reed</v>
      </c>
      <c r="C4">
        <f>VLOOKUP(A4, 'Class 1'!A:C, 3, FALSE)</f>
        <v>46</v>
      </c>
      <c r="D4">
        <f>VLOOKUP(A4, 'Class 2'!A:C, 3, FALSE)</f>
        <v>42</v>
      </c>
      <c r="E4">
        <f>VLOOKUP(A4, 'Class 3'!A:C, 3, FALSE)</f>
        <v>50</v>
      </c>
      <c r="F4">
        <f>VLOOKUP(A4, 'Class 4'!A:C, 3, FALSE)</f>
        <v>50</v>
      </c>
      <c r="G4">
        <f>VLOOKUP(A4, 'Class 5'!A:C, 3, FALSE)</f>
        <v>47</v>
      </c>
      <c r="H4">
        <f>VLOOKUP(A4, 'Class 6'!A:C, 3, FALSE)</f>
        <v>50</v>
      </c>
      <c r="I4">
        <f>VLOOKUP(A4, 'Class 7'!A:C, 3, FALSE)</f>
        <v>47</v>
      </c>
      <c r="J4">
        <f>VLOOKUP(A4, 'Class 8 '!A:C, 3, FALSE)</f>
        <v>44</v>
      </c>
      <c r="K4" s="7">
        <v>5</v>
      </c>
      <c r="L4" s="8">
        <v>15</v>
      </c>
      <c r="M4" s="8">
        <v>35</v>
      </c>
      <c r="N4" s="8">
        <v>50</v>
      </c>
      <c r="O4">
        <f t="shared" si="0"/>
        <v>376</v>
      </c>
      <c r="P4" s="8">
        <f t="shared" si="1"/>
        <v>105</v>
      </c>
      <c r="Q4" s="8">
        <f t="shared" si="2"/>
        <v>481</v>
      </c>
    </row>
    <row r="5" spans="1:26" x14ac:dyDescent="0.2">
      <c r="A5">
        <f>MASTER!A184</f>
        <v>5004</v>
      </c>
      <c r="B5" t="str">
        <f>VLOOKUP(A5, MASTER!$A:$E, 2, FALSE)</f>
        <v>Tyler Elliott</v>
      </c>
      <c r="C5">
        <f>VLOOKUP(A5, 'Class 1'!A:C, 3, FALSE)</f>
        <v>36</v>
      </c>
      <c r="D5">
        <f>VLOOKUP(A5, 'Class 2'!A:C, 3, FALSE)</f>
        <v>41</v>
      </c>
      <c r="E5">
        <f>VLOOKUP(A5, 'Class 3'!A:C, 3, FALSE)</f>
        <v>50</v>
      </c>
      <c r="F5">
        <f>VLOOKUP(A5, 'Class 4'!A:C, 3, FALSE)</f>
        <v>48</v>
      </c>
      <c r="G5">
        <f>VLOOKUP(A5, 'Class 5'!A:C, 3, FALSE)</f>
        <v>50</v>
      </c>
      <c r="H5">
        <f>VLOOKUP(A5, 'Class 6'!A:C, 3, FALSE)</f>
        <v>48</v>
      </c>
      <c r="I5">
        <f>VLOOKUP(A5, 'Class 7'!A:C, 3, FALSE)</f>
        <v>47</v>
      </c>
      <c r="J5">
        <f>VLOOKUP(A5, 'Class 8 '!A:C, 3, FALSE)</f>
        <v>49</v>
      </c>
      <c r="K5" s="7">
        <v>10</v>
      </c>
      <c r="L5" s="8">
        <v>20</v>
      </c>
      <c r="M5" s="8">
        <v>35</v>
      </c>
      <c r="N5" s="8">
        <v>40</v>
      </c>
      <c r="O5">
        <f t="shared" si="0"/>
        <v>369</v>
      </c>
      <c r="P5" s="8">
        <f t="shared" si="1"/>
        <v>105</v>
      </c>
      <c r="Q5" s="8">
        <f t="shared" si="2"/>
        <v>474</v>
      </c>
    </row>
    <row r="6" spans="1:26" x14ac:dyDescent="0.2">
      <c r="A6">
        <f>MASTER!A198</f>
        <v>6024</v>
      </c>
      <c r="B6" t="str">
        <f>VLOOKUP(A6, MASTER!$A:$E, 2, FALSE)</f>
        <v>Adam Starr</v>
      </c>
      <c r="C6">
        <f>VLOOKUP(A6, 'Class 1'!A:C, 3, FALSE)</f>
        <v>47</v>
      </c>
      <c r="D6">
        <f>VLOOKUP(A6, 'Class 2'!A:C, 3, FALSE)</f>
        <v>24</v>
      </c>
      <c r="E6">
        <f>VLOOKUP(A6, 'Class 3'!A:C, 3, FALSE)</f>
        <v>48</v>
      </c>
      <c r="F6">
        <f>VLOOKUP(A6, 'Class 4'!A:C, 3, FALSE)</f>
        <v>48</v>
      </c>
      <c r="G6">
        <f>VLOOKUP(A6, 'Class 5'!A:C, 3, FALSE)</f>
        <v>39</v>
      </c>
      <c r="H6">
        <f>VLOOKUP(A6, 'Class 6'!A:C, 3, FALSE)</f>
        <v>50</v>
      </c>
      <c r="I6">
        <f>VLOOKUP(A6, 'Class 7'!A:C, 3, FALSE)</f>
        <v>48</v>
      </c>
      <c r="J6">
        <f>VLOOKUP(A6, 'Class 8 '!A:C, 3, FALSE)</f>
        <v>49</v>
      </c>
      <c r="K6" s="7">
        <v>25</v>
      </c>
      <c r="L6" s="1">
        <v>20</v>
      </c>
      <c r="M6" s="1">
        <v>25</v>
      </c>
      <c r="N6" s="1">
        <v>50</v>
      </c>
      <c r="O6">
        <f t="shared" si="0"/>
        <v>353</v>
      </c>
      <c r="P6">
        <f t="shared" si="1"/>
        <v>120</v>
      </c>
      <c r="Q6">
        <f t="shared" si="2"/>
        <v>473</v>
      </c>
    </row>
    <row r="7" spans="1:26" x14ac:dyDescent="0.2">
      <c r="A7">
        <f>MASTER!A186</f>
        <v>5012</v>
      </c>
      <c r="B7" t="str">
        <f>VLOOKUP(A7, MASTER!$A:$E, 2, FALSE)</f>
        <v>Kole Kruger</v>
      </c>
      <c r="C7">
        <f>VLOOKUP(A7, 'Class 1'!A:C, 3, FALSE)</f>
        <v>50</v>
      </c>
      <c r="D7">
        <f>VLOOKUP(A7, 'Class 2'!A:C, 3, FALSE)</f>
        <v>46</v>
      </c>
      <c r="E7">
        <f>VLOOKUP(A7, 'Class 3'!A:C, 3, FALSE)</f>
        <v>48</v>
      </c>
      <c r="F7">
        <f>VLOOKUP(A7, 'Class 4'!A:C, 3, FALSE)</f>
        <v>50</v>
      </c>
      <c r="G7">
        <f>VLOOKUP(A7, 'Class 5'!A:C, 3, FALSE)</f>
        <v>33</v>
      </c>
      <c r="H7">
        <f>VLOOKUP(A7, 'Class 6'!A:C, 3, FALSE)</f>
        <v>47</v>
      </c>
      <c r="I7">
        <f>VLOOKUP(A7, 'Class 7'!A:C, 3, FALSE)</f>
        <v>42</v>
      </c>
      <c r="J7">
        <f>VLOOKUP(A7, 'Class 8 '!A:C, 3, FALSE)</f>
        <v>44</v>
      </c>
      <c r="K7" s="7">
        <v>35</v>
      </c>
      <c r="L7" s="8">
        <v>10</v>
      </c>
      <c r="M7" s="8">
        <v>20</v>
      </c>
      <c r="N7" s="8">
        <v>20</v>
      </c>
      <c r="O7">
        <f t="shared" si="0"/>
        <v>360</v>
      </c>
      <c r="P7" s="8">
        <f t="shared" si="1"/>
        <v>85</v>
      </c>
      <c r="Q7" s="8">
        <f t="shared" si="2"/>
        <v>445</v>
      </c>
    </row>
    <row r="8" spans="1:26" x14ac:dyDescent="0.2">
      <c r="A8">
        <f>MASTER!A182</f>
        <v>5002</v>
      </c>
      <c r="B8" t="str">
        <f>VLOOKUP(A8, MASTER!$A:$C, 2, FALSE)</f>
        <v>Mallory Albrecht</v>
      </c>
      <c r="C8">
        <f>VLOOKUP(A8, 'Class 1'!A:C, 3, FALSE)</f>
        <v>40</v>
      </c>
      <c r="D8">
        <f>VLOOKUP(A8, 'Class 2'!A:C, 3, FALSE)</f>
        <v>41</v>
      </c>
      <c r="E8">
        <f>VLOOKUP(A8, 'Class 3'!A:C, 3, FALSE)</f>
        <v>42</v>
      </c>
      <c r="F8">
        <f>VLOOKUP(A8, 'Class 4'!A:C, 3, FALSE)</f>
        <v>30</v>
      </c>
      <c r="G8">
        <f>VLOOKUP(A8, 'Class 5'!A:C, 3, FALSE)</f>
        <v>49</v>
      </c>
      <c r="H8">
        <f>VLOOKUP(A8, 'Class 6'!A:C, 3, FALSE)</f>
        <v>47</v>
      </c>
      <c r="I8">
        <f>VLOOKUP(A8, 'Class 7'!A:C, 3, FALSE)</f>
        <v>43</v>
      </c>
      <c r="J8">
        <f>VLOOKUP(A8, 'Class 8 '!A:C, 3, FALSE)</f>
        <v>44</v>
      </c>
      <c r="K8" s="7">
        <v>15</v>
      </c>
      <c r="L8">
        <v>0</v>
      </c>
      <c r="M8">
        <f>VLOOKUP(A8, 'Reasons 2'!A:B, 2, FALSE)</f>
        <v>36</v>
      </c>
      <c r="N8">
        <f>VLOOKUP(A8, 'Reasons 3'!A:B, 2, FALSE)</f>
        <v>33</v>
      </c>
      <c r="O8">
        <f t="shared" si="0"/>
        <v>336</v>
      </c>
      <c r="P8">
        <f t="shared" si="1"/>
        <v>84</v>
      </c>
      <c r="Q8">
        <f t="shared" si="2"/>
        <v>420</v>
      </c>
    </row>
    <row r="9" spans="1:26" x14ac:dyDescent="0.2">
      <c r="A9">
        <f>MASTER!A181</f>
        <v>5001</v>
      </c>
      <c r="B9" t="str">
        <f>VLOOKUP(A9, MASTER!$A:$C, 2, FALSE)</f>
        <v>Marley Albrecht</v>
      </c>
      <c r="C9">
        <f>VLOOKUP(A9, 'Class 1'!A:C, 3, FALSE)</f>
        <v>46</v>
      </c>
      <c r="D9">
        <f>VLOOKUP(A9, 'Class 2'!A:C, 3, FALSE)</f>
        <v>41</v>
      </c>
      <c r="E9">
        <f>VLOOKUP(A9, 'Class 3'!A:C, 3, FALSE)</f>
        <v>43</v>
      </c>
      <c r="F9">
        <f>VLOOKUP(A9, 'Class 4'!A:C, 3, FALSE)</f>
        <v>24</v>
      </c>
      <c r="G9">
        <f>VLOOKUP(A9, 'Class 5'!A:C, 3, FALSE)</f>
        <v>49</v>
      </c>
      <c r="H9">
        <f>VLOOKUP(A9, 'Class 6'!A:C, 3, FALSE)</f>
        <v>47</v>
      </c>
      <c r="I9">
        <f>VLOOKUP(A9, 'Class 7'!A:C, 3, FALSE)</f>
        <v>42</v>
      </c>
      <c r="J9">
        <f>VLOOKUP(A9, 'Class 8 '!A:C, 3, FALSE)</f>
        <v>49</v>
      </c>
      <c r="K9" s="7">
        <v>10</v>
      </c>
      <c r="L9" s="8">
        <v>20</v>
      </c>
      <c r="M9" s="8">
        <v>25</v>
      </c>
      <c r="N9" s="8">
        <v>15</v>
      </c>
      <c r="O9">
        <f t="shared" si="0"/>
        <v>341</v>
      </c>
      <c r="P9" s="8">
        <f t="shared" si="1"/>
        <v>70</v>
      </c>
      <c r="Q9" s="8">
        <f t="shared" si="2"/>
        <v>411</v>
      </c>
    </row>
    <row r="10" spans="1:26" x14ac:dyDescent="0.2">
      <c r="A10">
        <f>MASTER!A199</f>
        <v>6031</v>
      </c>
      <c r="B10" t="str">
        <f>VLOOKUP(A10, MASTER!$A:$E, 2, FALSE)</f>
        <v>Chase Johnson</v>
      </c>
      <c r="C10">
        <f>VLOOKUP(A10, 'Class 1'!A:C, 3, FALSE)</f>
        <v>29</v>
      </c>
      <c r="D10">
        <f>VLOOKUP(A10, 'Class 2'!A:C, 3, FALSE)</f>
        <v>46</v>
      </c>
      <c r="E10">
        <f>VLOOKUP(A10, 'Class 3'!A:C, 3, FALSE)</f>
        <v>50</v>
      </c>
      <c r="F10">
        <f>VLOOKUP(A10, 'Class 4'!A:C, 3, FALSE)</f>
        <v>31</v>
      </c>
      <c r="G10">
        <f>VLOOKUP(A10, 'Class 5'!A:C, 3, FALSE)</f>
        <v>50</v>
      </c>
      <c r="H10">
        <f>VLOOKUP(A10, 'Class 6'!A:C, 3, FALSE)</f>
        <v>29</v>
      </c>
      <c r="I10">
        <f>VLOOKUP(A10, 'Class 7'!A:C, 3, FALSE)</f>
        <v>50</v>
      </c>
      <c r="J10">
        <f>VLOOKUP(A10, 'Class 8 '!A:C, 3, FALSE)</f>
        <v>44</v>
      </c>
      <c r="K10" s="7">
        <v>10</v>
      </c>
      <c r="L10" s="1">
        <v>25</v>
      </c>
      <c r="M10" s="1">
        <v>20</v>
      </c>
      <c r="N10" s="1">
        <v>10</v>
      </c>
      <c r="O10">
        <f t="shared" si="0"/>
        <v>329</v>
      </c>
      <c r="P10">
        <f t="shared" si="1"/>
        <v>65</v>
      </c>
      <c r="Q10">
        <f t="shared" si="2"/>
        <v>394</v>
      </c>
    </row>
    <row r="11" spans="1:26" x14ac:dyDescent="0.2">
      <c r="K11" s="7"/>
    </row>
    <row r="12" spans="1:26" x14ac:dyDescent="0.2">
      <c r="K12" s="7"/>
    </row>
    <row r="13" spans="1:26" x14ac:dyDescent="0.2">
      <c r="K13" s="7"/>
    </row>
    <row r="14" spans="1:26" x14ac:dyDescent="0.2">
      <c r="K14" s="7"/>
    </row>
    <row r="15" spans="1:26" x14ac:dyDescent="0.2">
      <c r="K15" s="7"/>
    </row>
    <row r="16" spans="1:26" x14ac:dyDescent="0.2">
      <c r="K16" s="7"/>
    </row>
    <row r="17" spans="11:11" x14ac:dyDescent="0.2">
      <c r="K17" s="7"/>
    </row>
    <row r="18" spans="11:11" x14ac:dyDescent="0.2">
      <c r="K18" s="7"/>
    </row>
    <row r="19" spans="11:11" x14ac:dyDescent="0.2">
      <c r="K19" s="7"/>
    </row>
    <row r="20" spans="11:11" x14ac:dyDescent="0.2">
      <c r="K20" s="7"/>
    </row>
    <row r="21" spans="11:11" x14ac:dyDescent="0.2">
      <c r="K21" s="7"/>
    </row>
    <row r="22" spans="11:11" x14ac:dyDescent="0.2">
      <c r="K22" s="7"/>
    </row>
    <row r="23" spans="11:11" x14ac:dyDescent="0.2">
      <c r="K23" s="7"/>
    </row>
    <row r="24" spans="11:11" x14ac:dyDescent="0.2">
      <c r="K24" s="7"/>
    </row>
    <row r="25" spans="11:11" x14ac:dyDescent="0.2">
      <c r="K25" s="7"/>
    </row>
    <row r="26" spans="11:11" x14ac:dyDescent="0.2">
      <c r="K26" s="7"/>
    </row>
    <row r="27" spans="11:11" x14ac:dyDescent="0.2">
      <c r="K27" s="7"/>
    </row>
    <row r="28" spans="11:11" x14ac:dyDescent="0.2">
      <c r="K28" s="7"/>
    </row>
    <row r="29" spans="11:11" x14ac:dyDescent="0.2">
      <c r="K29" s="7"/>
    </row>
    <row r="30" spans="11:11" x14ac:dyDescent="0.2">
      <c r="K30" s="7"/>
    </row>
    <row r="31" spans="11:11" x14ac:dyDescent="0.2">
      <c r="K31" s="7"/>
    </row>
    <row r="32" spans="11:11" x14ac:dyDescent="0.2">
      <c r="K32" s="7"/>
    </row>
    <row r="33" spans="11:11" x14ac:dyDescent="0.2">
      <c r="K33" s="7"/>
    </row>
    <row r="34" spans="11:11" x14ac:dyDescent="0.2">
      <c r="K34" s="7"/>
    </row>
    <row r="35" spans="11:11" x14ac:dyDescent="0.2">
      <c r="K35" s="7"/>
    </row>
    <row r="36" spans="11:11" x14ac:dyDescent="0.2">
      <c r="K36" s="7"/>
    </row>
    <row r="37" spans="11:11" x14ac:dyDescent="0.2">
      <c r="K37" s="7"/>
    </row>
    <row r="38" spans="11:11" x14ac:dyDescent="0.2">
      <c r="K38" s="7"/>
    </row>
    <row r="39" spans="11:11" x14ac:dyDescent="0.2">
      <c r="K39" s="7"/>
    </row>
    <row r="40" spans="11:11" x14ac:dyDescent="0.2">
      <c r="K40" s="7"/>
    </row>
    <row r="41" spans="11:11" x14ac:dyDescent="0.2">
      <c r="K41" s="7"/>
    </row>
    <row r="42" spans="11:11" x14ac:dyDescent="0.2">
      <c r="K42" s="7"/>
    </row>
    <row r="43" spans="11:11" x14ac:dyDescent="0.2">
      <c r="K43" s="7"/>
    </row>
    <row r="44" spans="11:11" x14ac:dyDescent="0.2">
      <c r="K44" s="7"/>
    </row>
  </sheetData>
  <sortState xmlns:xlrd2="http://schemas.microsoft.com/office/spreadsheetml/2017/richdata2" ref="A2:Z44">
    <sortCondition descending="1" ref="Q1:Q4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76F02-7402-4183-83A5-7A58BFF7E8F0}">
  <dimension ref="A1:K227"/>
  <sheetViews>
    <sheetView workbookViewId="0">
      <selection activeCell="D18" sqref="D18"/>
    </sheetView>
  </sheetViews>
  <sheetFormatPr baseColWidth="10" defaultColWidth="8.83203125" defaultRowHeight="15" x14ac:dyDescent="0.2"/>
  <cols>
    <col min="1" max="1" width="11.5" bestFit="1" customWidth="1"/>
  </cols>
  <sheetData>
    <row r="1" spans="1:11" x14ac:dyDescent="0.2">
      <c r="A1" t="s">
        <v>11</v>
      </c>
      <c r="B1" t="s">
        <v>2</v>
      </c>
      <c r="C1" t="s">
        <v>13</v>
      </c>
    </row>
    <row r="2" spans="1:11" x14ac:dyDescent="0.2">
      <c r="A2" s="2">
        <v>1001</v>
      </c>
      <c r="B2" s="2">
        <v>4231</v>
      </c>
      <c r="C2">
        <f>VLOOKUP(B2,Officials!F$3:$G$26,2,FALSE)</f>
        <v>24</v>
      </c>
      <c r="J2" s="2"/>
      <c r="K2" s="2"/>
    </row>
    <row r="3" spans="1:11" x14ac:dyDescent="0.2">
      <c r="A3" s="2">
        <v>1002</v>
      </c>
      <c r="B3" s="2">
        <v>4321</v>
      </c>
      <c r="C3">
        <f>VLOOKUP(B3,Officials!F$3:$G$26,2,FALSE)</f>
        <v>33</v>
      </c>
      <c r="J3" s="2"/>
      <c r="K3" s="2"/>
    </row>
    <row r="4" spans="1:11" x14ac:dyDescent="0.2">
      <c r="A4" s="2">
        <v>1003</v>
      </c>
      <c r="B4" s="2">
        <v>2134</v>
      </c>
      <c r="C4">
        <f>VLOOKUP(B4,Officials!F$3:$G$26,2,FALSE)</f>
        <v>30</v>
      </c>
      <c r="J4" s="2"/>
      <c r="K4" s="2"/>
    </row>
    <row r="5" spans="1:11" x14ac:dyDescent="0.2">
      <c r="A5" s="2">
        <v>1004</v>
      </c>
      <c r="B5" s="2">
        <v>3142</v>
      </c>
      <c r="C5">
        <f>VLOOKUP(B5,Officials!F$3:$G$26,2,FALSE)</f>
        <v>50</v>
      </c>
      <c r="J5" s="2"/>
      <c r="K5" s="2"/>
    </row>
    <row r="6" spans="1:11" x14ac:dyDescent="0.2">
      <c r="A6" s="2">
        <v>1011</v>
      </c>
      <c r="B6" s="2">
        <v>1432</v>
      </c>
      <c r="C6">
        <f>VLOOKUP(B6,Officials!F$3:$G$26,2,FALSE)</f>
        <v>40</v>
      </c>
      <c r="J6" s="2"/>
      <c r="K6" s="2"/>
    </row>
    <row r="7" spans="1:11" x14ac:dyDescent="0.2">
      <c r="A7" s="2">
        <v>1012</v>
      </c>
      <c r="B7" s="2">
        <v>1324</v>
      </c>
      <c r="C7">
        <f>VLOOKUP(B7,Officials!F$3:$G$26,2,FALSE)</f>
        <v>45</v>
      </c>
      <c r="J7" s="2"/>
      <c r="K7" s="2"/>
    </row>
    <row r="8" spans="1:11" x14ac:dyDescent="0.2">
      <c r="A8" s="2">
        <v>1013</v>
      </c>
      <c r="B8" s="2">
        <v>1342</v>
      </c>
      <c r="C8">
        <f>VLOOKUP(B8,Officials!F$3:$G$26,2,FALSE)</f>
        <v>47</v>
      </c>
      <c r="J8" s="2"/>
      <c r="K8" s="2"/>
    </row>
    <row r="9" spans="1:11" x14ac:dyDescent="0.2">
      <c r="A9" s="2">
        <v>1014</v>
      </c>
      <c r="B9" s="2">
        <v>4312</v>
      </c>
      <c r="C9">
        <f>VLOOKUP(B9,Officials!F$3:$G$26,2,FALSE)</f>
        <v>39</v>
      </c>
      <c r="J9" s="2"/>
      <c r="K9" s="2"/>
    </row>
    <row r="10" spans="1:11" x14ac:dyDescent="0.2">
      <c r="A10" s="2">
        <v>1021</v>
      </c>
      <c r="B10" s="2">
        <v>1432</v>
      </c>
      <c r="C10">
        <f>VLOOKUP(B10,Officials!F$3:$G$26,2,FALSE)</f>
        <v>40</v>
      </c>
    </row>
    <row r="11" spans="1:11" x14ac:dyDescent="0.2">
      <c r="A11" s="2">
        <v>1022</v>
      </c>
      <c r="B11" s="2">
        <v>1432</v>
      </c>
      <c r="C11">
        <f>VLOOKUP(B11,Officials!F$3:$G$26,2,FALSE)</f>
        <v>40</v>
      </c>
    </row>
    <row r="12" spans="1:11" x14ac:dyDescent="0.2">
      <c r="A12" s="2">
        <v>1031</v>
      </c>
      <c r="B12" s="2">
        <v>3124</v>
      </c>
      <c r="C12">
        <f>VLOOKUP(B12,Officials!F$3:$G$26,2,FALSE)</f>
        <v>48</v>
      </c>
    </row>
    <row r="13" spans="1:11" x14ac:dyDescent="0.2">
      <c r="A13" s="2">
        <v>1032</v>
      </c>
      <c r="B13" s="2">
        <v>1234</v>
      </c>
      <c r="C13">
        <f>VLOOKUP(B13,Officials!F$3:$G$26,2,FALSE)</f>
        <v>36</v>
      </c>
    </row>
    <row r="14" spans="1:11" x14ac:dyDescent="0.2">
      <c r="A14" s="2">
        <v>1033</v>
      </c>
      <c r="B14" s="2">
        <v>1342</v>
      </c>
      <c r="C14">
        <f>VLOOKUP(B14,Officials!F$3:$G$26,2,FALSE)</f>
        <v>47</v>
      </c>
    </row>
    <row r="15" spans="1:11" x14ac:dyDescent="0.2">
      <c r="A15" s="2">
        <v>1034</v>
      </c>
      <c r="B15" s="2">
        <v>3214</v>
      </c>
      <c r="C15">
        <f>VLOOKUP(B15,Officials!F$3:$G$26,2,FALSE)</f>
        <v>42</v>
      </c>
    </row>
    <row r="16" spans="1:11" x14ac:dyDescent="0.2">
      <c r="A16" s="2">
        <v>1041</v>
      </c>
      <c r="B16" s="2">
        <v>1432</v>
      </c>
      <c r="C16">
        <f>VLOOKUP(B16,Officials!F$3:$G$26,2,FALSE)</f>
        <v>40</v>
      </c>
    </row>
    <row r="17" spans="1:3" x14ac:dyDescent="0.2">
      <c r="A17" s="2">
        <v>1042</v>
      </c>
      <c r="B17" s="2">
        <v>1432</v>
      </c>
      <c r="C17">
        <f>VLOOKUP(B17,Officials!F$3:$G$26,2,FALSE)</f>
        <v>40</v>
      </c>
    </row>
    <row r="18" spans="1:3" x14ac:dyDescent="0.2">
      <c r="A18" s="2">
        <v>1043</v>
      </c>
      <c r="B18" s="2">
        <v>1342</v>
      </c>
      <c r="C18">
        <f>VLOOKUP(B18,Officials!F$3:$G$26,2,FALSE)</f>
        <v>47</v>
      </c>
    </row>
    <row r="19" spans="1:3" x14ac:dyDescent="0.2">
      <c r="A19" s="2">
        <v>1044</v>
      </c>
      <c r="B19" s="2">
        <v>1342</v>
      </c>
      <c r="C19">
        <f>VLOOKUP(B19,Officials!F$3:$G$26,2,FALSE)</f>
        <v>47</v>
      </c>
    </row>
    <row r="20" spans="1:3" x14ac:dyDescent="0.2">
      <c r="A20" s="2">
        <v>1051</v>
      </c>
      <c r="B20" s="2">
        <v>1342</v>
      </c>
      <c r="C20">
        <f>VLOOKUP(B20,Officials!F$3:$G$26,2,FALSE)</f>
        <v>47</v>
      </c>
    </row>
    <row r="21" spans="1:3" x14ac:dyDescent="0.2">
      <c r="A21" s="2">
        <v>1052</v>
      </c>
      <c r="B21" s="2">
        <v>1423</v>
      </c>
      <c r="C21">
        <f>VLOOKUP(B21,Officials!F$3:$G$26,2,FALSE)</f>
        <v>31</v>
      </c>
    </row>
    <row r="22" spans="1:3" x14ac:dyDescent="0.2">
      <c r="A22" s="2">
        <v>1053</v>
      </c>
      <c r="B22" s="2">
        <v>3124</v>
      </c>
      <c r="C22">
        <f>VLOOKUP(B22,Officials!F$3:$G$26,2,FALSE)</f>
        <v>48</v>
      </c>
    </row>
    <row r="23" spans="1:3" x14ac:dyDescent="0.2">
      <c r="A23" s="2">
        <v>1061</v>
      </c>
      <c r="B23" s="2">
        <v>1432</v>
      </c>
      <c r="C23">
        <f>VLOOKUP(B23,Officials!F$3:$G$26,2,FALSE)</f>
        <v>40</v>
      </c>
    </row>
    <row r="24" spans="1:3" x14ac:dyDescent="0.2">
      <c r="A24" s="2">
        <v>1062</v>
      </c>
      <c r="B24" s="2">
        <v>1324</v>
      </c>
      <c r="C24">
        <f>VLOOKUP(B24,Officials!F$3:$G$26,2,FALSE)</f>
        <v>45</v>
      </c>
    </row>
    <row r="25" spans="1:3" x14ac:dyDescent="0.2">
      <c r="A25" s="2">
        <v>1063</v>
      </c>
      <c r="B25" s="2">
        <v>4312</v>
      </c>
      <c r="C25">
        <f>VLOOKUP(B25,Officials!F$3:$G$26,2,FALSE)</f>
        <v>39</v>
      </c>
    </row>
    <row r="26" spans="1:3" x14ac:dyDescent="0.2">
      <c r="A26" s="2">
        <v>1064</v>
      </c>
      <c r="B26" s="2">
        <v>1423</v>
      </c>
      <c r="C26">
        <f>VLOOKUP(B26,Officials!F$3:$G$26,2,FALSE)</f>
        <v>31</v>
      </c>
    </row>
    <row r="27" spans="1:3" x14ac:dyDescent="0.2">
      <c r="A27" s="2">
        <v>1071</v>
      </c>
      <c r="B27" s="2">
        <v>1243</v>
      </c>
      <c r="C27">
        <f>VLOOKUP(B27,Officials!F$3:$G$26,2,FALSE)</f>
        <v>29</v>
      </c>
    </row>
    <row r="28" spans="1:3" x14ac:dyDescent="0.2">
      <c r="A28" s="2">
        <v>1072</v>
      </c>
      <c r="B28" s="2">
        <v>3142</v>
      </c>
      <c r="C28">
        <f>VLOOKUP(B28,Officials!F$3:$G$26,2,FALSE)</f>
        <v>50</v>
      </c>
    </row>
    <row r="29" spans="1:3" x14ac:dyDescent="0.2">
      <c r="A29" s="2">
        <v>1073</v>
      </c>
      <c r="B29" s="2">
        <v>4312</v>
      </c>
      <c r="C29">
        <f>VLOOKUP(B29,Officials!F$3:$G$26,2,FALSE)</f>
        <v>39</v>
      </c>
    </row>
    <row r="30" spans="1:3" x14ac:dyDescent="0.2">
      <c r="A30" s="2">
        <v>1081</v>
      </c>
      <c r="B30" s="2">
        <v>4132</v>
      </c>
      <c r="C30">
        <f>VLOOKUP(B30,Officials!F$3:$G$26,2,FALSE)</f>
        <v>36</v>
      </c>
    </row>
    <row r="31" spans="1:3" x14ac:dyDescent="0.2">
      <c r="A31" s="2">
        <v>1082</v>
      </c>
      <c r="B31" s="2">
        <v>1324</v>
      </c>
      <c r="C31">
        <f>VLOOKUP(B31,Officials!F$3:$G$26,2,FALSE)</f>
        <v>45</v>
      </c>
    </row>
    <row r="32" spans="1:3" x14ac:dyDescent="0.2">
      <c r="A32" s="2">
        <v>1083</v>
      </c>
      <c r="B32" s="2">
        <v>3142</v>
      </c>
      <c r="C32">
        <f>VLOOKUP(B32,Officials!F$3:$G$26,2,FALSE)</f>
        <v>50</v>
      </c>
    </row>
    <row r="33" spans="1:3" x14ac:dyDescent="0.2">
      <c r="A33" s="2">
        <v>1091</v>
      </c>
      <c r="B33" s="2">
        <v>4213</v>
      </c>
      <c r="C33">
        <f>VLOOKUP(B33,Officials!F$3:$G$26,2,FALSE)</f>
        <v>21</v>
      </c>
    </row>
    <row r="34" spans="1:3" x14ac:dyDescent="0.2">
      <c r="A34" s="2">
        <v>1092</v>
      </c>
      <c r="B34" s="2">
        <v>1342</v>
      </c>
      <c r="C34">
        <f>VLOOKUP(B34,Officials!F$3:$G$26,2,FALSE)</f>
        <v>47</v>
      </c>
    </row>
    <row r="35" spans="1:3" x14ac:dyDescent="0.2">
      <c r="A35" s="2">
        <v>1093</v>
      </c>
      <c r="B35" s="2">
        <v>1432</v>
      </c>
      <c r="C35">
        <f>VLOOKUP(B35,Officials!F$3:$G$26,2,FALSE)</f>
        <v>40</v>
      </c>
    </row>
    <row r="36" spans="1:3" x14ac:dyDescent="0.2">
      <c r="A36" s="2">
        <v>1094</v>
      </c>
      <c r="B36" s="2">
        <v>3142</v>
      </c>
      <c r="C36">
        <f>VLOOKUP(B36,Officials!F$3:$G$26,2,FALSE)</f>
        <v>50</v>
      </c>
    </row>
    <row r="37" spans="1:3" x14ac:dyDescent="0.2">
      <c r="A37" s="2">
        <v>1101</v>
      </c>
      <c r="B37" s="2">
        <v>1324</v>
      </c>
      <c r="C37">
        <f>VLOOKUP(B37,Officials!F$3:$G$26,2,FALSE)</f>
        <v>45</v>
      </c>
    </row>
    <row r="38" spans="1:3" x14ac:dyDescent="0.2">
      <c r="A38" s="2">
        <v>1102</v>
      </c>
      <c r="B38" s="2">
        <v>1432</v>
      </c>
      <c r="C38">
        <f>VLOOKUP(B38,Officials!F$3:$G$26,2,FALSE)</f>
        <v>40</v>
      </c>
    </row>
    <row r="39" spans="1:3" x14ac:dyDescent="0.2">
      <c r="A39" s="2">
        <v>1103</v>
      </c>
      <c r="B39" s="2">
        <v>4132</v>
      </c>
      <c r="C39">
        <f>VLOOKUP(B39,Officials!F$3:$G$26,2,FALSE)</f>
        <v>36</v>
      </c>
    </row>
    <row r="40" spans="1:3" x14ac:dyDescent="0.2">
      <c r="A40" s="2">
        <v>1104</v>
      </c>
      <c r="B40" s="2">
        <v>1432</v>
      </c>
      <c r="C40">
        <f>VLOOKUP(B40,Officials!F$3:$G$26,2,FALSE)</f>
        <v>40</v>
      </c>
    </row>
    <row r="41" spans="1:3" x14ac:dyDescent="0.2">
      <c r="A41" s="2">
        <v>1111</v>
      </c>
      <c r="B41" s="2">
        <v>1342</v>
      </c>
      <c r="C41">
        <f>VLOOKUP(B41,Officials!F$3:$G$26,2,FALSE)</f>
        <v>47</v>
      </c>
    </row>
    <row r="42" spans="1:3" x14ac:dyDescent="0.2">
      <c r="A42" s="2">
        <v>1112</v>
      </c>
      <c r="B42" s="2">
        <v>1324</v>
      </c>
      <c r="C42">
        <f>VLOOKUP(B42,Officials!F$3:$G$26,2,FALSE)</f>
        <v>45</v>
      </c>
    </row>
    <row r="43" spans="1:3" x14ac:dyDescent="0.2">
      <c r="A43" s="2">
        <v>1113</v>
      </c>
      <c r="B43" s="2">
        <v>3241</v>
      </c>
      <c r="C43">
        <f>VLOOKUP(B43,Officials!F$3:$G$26,2,FALSE)</f>
        <v>38</v>
      </c>
    </row>
    <row r="44" spans="1:3" x14ac:dyDescent="0.2">
      <c r="A44" s="2">
        <v>1114</v>
      </c>
      <c r="B44" s="2">
        <v>1324</v>
      </c>
      <c r="C44">
        <f>VLOOKUP(B44,Officials!F$3:$G$26,2,FALSE)</f>
        <v>45</v>
      </c>
    </row>
    <row r="45" spans="1:3" x14ac:dyDescent="0.2">
      <c r="A45" s="2">
        <v>1121</v>
      </c>
      <c r="B45" s="2">
        <v>3421</v>
      </c>
      <c r="C45">
        <f>VLOOKUP(B45,Officials!F$3:$G$26,2,FALSE)</f>
        <v>40</v>
      </c>
    </row>
    <row r="46" spans="1:3" x14ac:dyDescent="0.2">
      <c r="A46" s="2">
        <v>1124</v>
      </c>
      <c r="B46" s="2">
        <v>3142</v>
      </c>
      <c r="C46">
        <f>VLOOKUP(B46,Officials!F$3:$G$26,2,FALSE)</f>
        <v>50</v>
      </c>
    </row>
    <row r="47" spans="1:3" x14ac:dyDescent="0.2">
      <c r="A47" s="2">
        <v>1342</v>
      </c>
      <c r="B47" s="2">
        <v>1342</v>
      </c>
      <c r="C47">
        <f>VLOOKUP(B47,Officials!F$3:$G$26,2,FALSE)</f>
        <v>47</v>
      </c>
    </row>
    <row r="48" spans="1:3" x14ac:dyDescent="0.2">
      <c r="A48" s="2">
        <v>2001</v>
      </c>
      <c r="B48" s="2">
        <v>3142</v>
      </c>
      <c r="C48">
        <f>VLOOKUP(B48,Officials!F$3:$G$26,2,FALSE)</f>
        <v>50</v>
      </c>
    </row>
    <row r="49" spans="1:3" x14ac:dyDescent="0.2">
      <c r="A49" s="2">
        <v>2002</v>
      </c>
      <c r="B49" s="2">
        <v>3142</v>
      </c>
      <c r="C49">
        <f>VLOOKUP(B49,Officials!F$3:$G$26,2,FALSE)</f>
        <v>50</v>
      </c>
    </row>
    <row r="50" spans="1:3" x14ac:dyDescent="0.2">
      <c r="A50" s="2">
        <v>2003</v>
      </c>
      <c r="B50" s="2">
        <v>3124</v>
      </c>
      <c r="C50">
        <f>VLOOKUP(B50,Officials!F$3:$G$26,2,FALSE)</f>
        <v>48</v>
      </c>
    </row>
    <row r="51" spans="1:3" x14ac:dyDescent="0.2">
      <c r="A51" s="2">
        <v>2004</v>
      </c>
      <c r="B51" s="2">
        <v>1324</v>
      </c>
      <c r="C51">
        <f>VLOOKUP(B51,Officials!F$3:$G$26,2,FALSE)</f>
        <v>45</v>
      </c>
    </row>
    <row r="52" spans="1:3" x14ac:dyDescent="0.2">
      <c r="A52" s="2">
        <v>2011</v>
      </c>
      <c r="B52" s="2">
        <v>1432</v>
      </c>
      <c r="C52">
        <f>VLOOKUP(B52,Officials!F$3:$G$26,2,FALSE)</f>
        <v>40</v>
      </c>
    </row>
    <row r="53" spans="1:3" x14ac:dyDescent="0.2">
      <c r="A53" s="2">
        <v>2012</v>
      </c>
      <c r="B53" s="2">
        <v>1432</v>
      </c>
      <c r="C53">
        <f>VLOOKUP(B53,Officials!F$3:$G$26,2,FALSE)</f>
        <v>40</v>
      </c>
    </row>
    <row r="54" spans="1:3" x14ac:dyDescent="0.2">
      <c r="A54" s="2">
        <v>2013</v>
      </c>
      <c r="B54" s="2">
        <v>3142</v>
      </c>
      <c r="C54">
        <f>VLOOKUP(B54,Officials!F$3:$G$26,2,FALSE)</f>
        <v>50</v>
      </c>
    </row>
    <row r="55" spans="1:3" x14ac:dyDescent="0.2">
      <c r="A55" s="2">
        <v>2014</v>
      </c>
      <c r="B55" s="2">
        <v>1243</v>
      </c>
      <c r="C55">
        <f>VLOOKUP(B55,Officials!F$3:$G$26,2,FALSE)</f>
        <v>29</v>
      </c>
    </row>
    <row r="56" spans="1:3" x14ac:dyDescent="0.2">
      <c r="A56" s="2">
        <v>2021</v>
      </c>
      <c r="B56" s="2">
        <v>3142</v>
      </c>
      <c r="C56">
        <f>VLOOKUP(B56,Officials!F$3:$G$26,2,FALSE)</f>
        <v>50</v>
      </c>
    </row>
    <row r="57" spans="1:3" x14ac:dyDescent="0.2">
      <c r="A57" s="2">
        <v>2022</v>
      </c>
      <c r="B57" s="2">
        <v>1324</v>
      </c>
      <c r="C57">
        <f>VLOOKUP(B57,Officials!F$3:$G$26,2,FALSE)</f>
        <v>45</v>
      </c>
    </row>
    <row r="58" spans="1:3" x14ac:dyDescent="0.2">
      <c r="A58" s="2">
        <v>2023</v>
      </c>
      <c r="B58" s="2">
        <v>4321</v>
      </c>
      <c r="C58">
        <f>VLOOKUP(B58,Officials!F$3:$G$26,2,FALSE)</f>
        <v>33</v>
      </c>
    </row>
    <row r="59" spans="1:3" x14ac:dyDescent="0.2">
      <c r="A59" s="2">
        <v>2031</v>
      </c>
      <c r="B59" s="2">
        <v>1423</v>
      </c>
      <c r="C59">
        <f>VLOOKUP(B59,Officials!F$3:$G$26,2,FALSE)</f>
        <v>31</v>
      </c>
    </row>
    <row r="60" spans="1:3" x14ac:dyDescent="0.2">
      <c r="A60" s="2">
        <v>2032</v>
      </c>
      <c r="B60" s="2">
        <v>1342</v>
      </c>
      <c r="C60">
        <f>VLOOKUP(B60,Officials!F$3:$G$26,2,FALSE)</f>
        <v>47</v>
      </c>
    </row>
    <row r="61" spans="1:3" x14ac:dyDescent="0.2">
      <c r="A61" s="2">
        <v>2033</v>
      </c>
      <c r="B61" s="2">
        <v>1432</v>
      </c>
      <c r="C61">
        <f>VLOOKUP(B61,Officials!F$3:$G$26,2,FALSE)</f>
        <v>40</v>
      </c>
    </row>
    <row r="62" spans="1:3" x14ac:dyDescent="0.2">
      <c r="A62" s="2">
        <v>2034</v>
      </c>
      <c r="B62" s="2">
        <v>1324</v>
      </c>
      <c r="C62">
        <f>VLOOKUP(B62,Officials!F$3:$G$26,2,FALSE)</f>
        <v>45</v>
      </c>
    </row>
    <row r="63" spans="1:3" x14ac:dyDescent="0.2">
      <c r="A63" s="2">
        <v>2042</v>
      </c>
      <c r="B63" s="2">
        <v>3142</v>
      </c>
      <c r="C63">
        <f>VLOOKUP(B63,Officials!F$3:$G$26,2,FALSE)</f>
        <v>50</v>
      </c>
    </row>
    <row r="64" spans="1:3" x14ac:dyDescent="0.2">
      <c r="A64" s="2">
        <v>2043</v>
      </c>
      <c r="B64" s="2">
        <v>1432</v>
      </c>
      <c r="C64">
        <f>VLOOKUP(B64,Officials!F$3:$G$26,2,FALSE)</f>
        <v>40</v>
      </c>
    </row>
    <row r="65" spans="1:3" x14ac:dyDescent="0.2">
      <c r="A65" s="2">
        <v>2051</v>
      </c>
      <c r="B65" s="2">
        <v>1432</v>
      </c>
      <c r="C65">
        <f>VLOOKUP(B65,Officials!F$3:$G$26,2,FALSE)</f>
        <v>40</v>
      </c>
    </row>
    <row r="66" spans="1:3" x14ac:dyDescent="0.2">
      <c r="A66" s="2">
        <v>2052</v>
      </c>
      <c r="B66" s="2">
        <v>3142</v>
      </c>
      <c r="C66">
        <f>VLOOKUP(B66,Officials!F$3:$G$26,2,FALSE)</f>
        <v>50</v>
      </c>
    </row>
    <row r="67" spans="1:3" x14ac:dyDescent="0.2">
      <c r="A67" s="2">
        <v>2053</v>
      </c>
      <c r="B67" s="2">
        <v>1342</v>
      </c>
      <c r="C67">
        <f>VLOOKUP(B67,Officials!F$3:$G$26,2,FALSE)</f>
        <v>47</v>
      </c>
    </row>
    <row r="68" spans="1:3" x14ac:dyDescent="0.2">
      <c r="A68" s="2">
        <v>2061</v>
      </c>
      <c r="B68" s="2">
        <v>1342</v>
      </c>
      <c r="C68">
        <f>VLOOKUP(B68,Officials!F$3:$G$26,2,FALSE)</f>
        <v>47</v>
      </c>
    </row>
    <row r="69" spans="1:3" x14ac:dyDescent="0.2">
      <c r="A69" s="2">
        <v>2062</v>
      </c>
      <c r="B69" s="2">
        <v>1432</v>
      </c>
      <c r="C69">
        <f>VLOOKUP(B69,Officials!F$3:$G$26,2,FALSE)</f>
        <v>40</v>
      </c>
    </row>
    <row r="70" spans="1:3" x14ac:dyDescent="0.2">
      <c r="A70" s="2">
        <v>2063</v>
      </c>
      <c r="B70" s="2">
        <v>1342</v>
      </c>
      <c r="C70">
        <f>VLOOKUP(B70,Officials!F$3:$G$26,2,FALSE)</f>
        <v>47</v>
      </c>
    </row>
    <row r="71" spans="1:3" x14ac:dyDescent="0.2">
      <c r="A71" s="2">
        <v>2072</v>
      </c>
      <c r="B71" s="2">
        <v>1342</v>
      </c>
      <c r="C71">
        <f>VLOOKUP(B71,Officials!F$3:$G$26,2,FALSE)</f>
        <v>47</v>
      </c>
    </row>
    <row r="72" spans="1:3" x14ac:dyDescent="0.2">
      <c r="A72" s="2">
        <v>2073</v>
      </c>
      <c r="B72" s="2">
        <v>4123</v>
      </c>
      <c r="C72">
        <f>VLOOKUP(B72,Officials!F$3:$G$26,2,FALSE)</f>
        <v>27</v>
      </c>
    </row>
    <row r="73" spans="1:3" x14ac:dyDescent="0.2">
      <c r="A73" s="2">
        <v>2074</v>
      </c>
      <c r="B73" s="2">
        <v>4132</v>
      </c>
      <c r="C73">
        <f>VLOOKUP(B73,Officials!F$3:$G$26,2,FALSE)</f>
        <v>36</v>
      </c>
    </row>
    <row r="74" spans="1:3" x14ac:dyDescent="0.2">
      <c r="A74" s="2">
        <v>2081</v>
      </c>
      <c r="B74" s="2">
        <v>1423</v>
      </c>
      <c r="C74">
        <f>VLOOKUP(B74,Officials!F$3:$G$26,2,FALSE)</f>
        <v>31</v>
      </c>
    </row>
    <row r="75" spans="1:3" x14ac:dyDescent="0.2">
      <c r="A75" s="2">
        <v>2091</v>
      </c>
      <c r="B75" s="2">
        <v>3142</v>
      </c>
      <c r="C75">
        <f>VLOOKUP(B75,Officials!F$3:$G$26,2,FALSE)</f>
        <v>50</v>
      </c>
    </row>
    <row r="76" spans="1:3" x14ac:dyDescent="0.2">
      <c r="A76" s="2">
        <v>2092</v>
      </c>
      <c r="B76" s="2">
        <v>1432</v>
      </c>
      <c r="C76">
        <f>VLOOKUP(B76,Officials!F$3:$G$26,2,FALSE)</f>
        <v>40</v>
      </c>
    </row>
    <row r="77" spans="1:3" x14ac:dyDescent="0.2">
      <c r="A77" s="2">
        <v>2093</v>
      </c>
      <c r="B77" s="2">
        <v>1432</v>
      </c>
      <c r="C77">
        <f>VLOOKUP(B77,Officials!F$3:$G$26,2,FALSE)</f>
        <v>40</v>
      </c>
    </row>
    <row r="78" spans="1:3" x14ac:dyDescent="0.2">
      <c r="A78" s="2">
        <v>2094</v>
      </c>
      <c r="B78" s="2">
        <v>4132</v>
      </c>
      <c r="C78">
        <f>VLOOKUP(B78,Officials!F$3:$G$26,2,FALSE)</f>
        <v>36</v>
      </c>
    </row>
    <row r="79" spans="1:3" x14ac:dyDescent="0.2">
      <c r="A79">
        <v>2101</v>
      </c>
      <c r="B79">
        <v>4132</v>
      </c>
      <c r="C79">
        <f>VLOOKUP(B79,Officials!F$3:$G$26,2,FALSE)</f>
        <v>36</v>
      </c>
    </row>
    <row r="80" spans="1:3" x14ac:dyDescent="0.2">
      <c r="A80">
        <v>2102</v>
      </c>
      <c r="B80">
        <v>1432</v>
      </c>
      <c r="C80">
        <f>VLOOKUP(B80,Officials!F$3:$G$26,2,FALSE)</f>
        <v>40</v>
      </c>
    </row>
    <row r="81" spans="1:3" x14ac:dyDescent="0.2">
      <c r="A81">
        <v>2103</v>
      </c>
      <c r="B81">
        <v>3142</v>
      </c>
      <c r="C81">
        <f>VLOOKUP(B81,Officials!F$3:$G$26,2,FALSE)</f>
        <v>50</v>
      </c>
    </row>
    <row r="82" spans="1:3" x14ac:dyDescent="0.2">
      <c r="A82">
        <v>2111</v>
      </c>
      <c r="B82">
        <v>3142</v>
      </c>
      <c r="C82">
        <f>VLOOKUP(B82,Officials!F$3:$G$26,2,FALSE)</f>
        <v>50</v>
      </c>
    </row>
    <row r="83" spans="1:3" x14ac:dyDescent="0.2">
      <c r="A83">
        <v>2121</v>
      </c>
      <c r="B83">
        <v>1432</v>
      </c>
      <c r="C83">
        <f>VLOOKUP(B83,Officials!F$3:$G$26,2,FALSE)</f>
        <v>40</v>
      </c>
    </row>
    <row r="84" spans="1:3" x14ac:dyDescent="0.2">
      <c r="A84">
        <v>2122</v>
      </c>
      <c r="B84">
        <v>4312</v>
      </c>
      <c r="C84">
        <f>VLOOKUP(B84,Officials!F$3:$G$26,2,FALSE)</f>
        <v>39</v>
      </c>
    </row>
    <row r="85" spans="1:3" x14ac:dyDescent="0.2">
      <c r="A85">
        <v>2123</v>
      </c>
      <c r="B85">
        <v>3214</v>
      </c>
      <c r="C85">
        <f>VLOOKUP(B85,Officials!F$3:$G$26,2,FALSE)</f>
        <v>42</v>
      </c>
    </row>
    <row r="86" spans="1:3" x14ac:dyDescent="0.2">
      <c r="A86">
        <v>2131</v>
      </c>
      <c r="B86">
        <v>1423</v>
      </c>
      <c r="C86">
        <f>VLOOKUP(B86,Officials!F$3:$G$26,2,FALSE)</f>
        <v>31</v>
      </c>
    </row>
    <row r="87" spans="1:3" x14ac:dyDescent="0.2">
      <c r="A87">
        <v>2132</v>
      </c>
      <c r="B87">
        <v>1432</v>
      </c>
      <c r="C87">
        <f>VLOOKUP(B87,Officials!F$3:$G$26,2,FALSE)</f>
        <v>40</v>
      </c>
    </row>
    <row r="88" spans="1:3" x14ac:dyDescent="0.2">
      <c r="A88">
        <v>2133</v>
      </c>
      <c r="B88">
        <v>4213</v>
      </c>
      <c r="C88">
        <f>VLOOKUP(B88,Officials!F$3:$G$26,2,FALSE)</f>
        <v>21</v>
      </c>
    </row>
    <row r="89" spans="1:3" x14ac:dyDescent="0.2">
      <c r="A89">
        <v>2144</v>
      </c>
      <c r="B89">
        <v>4312</v>
      </c>
      <c r="C89">
        <f>VLOOKUP(B89,Officials!F$3:$G$26,2,FALSE)</f>
        <v>39</v>
      </c>
    </row>
    <row r="90" spans="1:3" x14ac:dyDescent="0.2">
      <c r="A90">
        <v>2154</v>
      </c>
      <c r="B90">
        <v>3412</v>
      </c>
      <c r="C90">
        <f>VLOOKUP(B90,Officials!F$3:$G$26,2,FALSE)</f>
        <v>46</v>
      </c>
    </row>
    <row r="91" spans="1:3" x14ac:dyDescent="0.2">
      <c r="A91">
        <v>2164</v>
      </c>
      <c r="B91">
        <v>1423</v>
      </c>
      <c r="C91">
        <f>VLOOKUP(B91,Officials!F$3:$G$26,2,FALSE)</f>
        <v>31</v>
      </c>
    </row>
    <row r="92" spans="1:3" x14ac:dyDescent="0.2">
      <c r="A92">
        <v>2183</v>
      </c>
      <c r="B92">
        <v>4312</v>
      </c>
      <c r="C92">
        <f>VLOOKUP(B92,Officials!F$3:$G$26,2,FALSE)</f>
        <v>39</v>
      </c>
    </row>
    <row r="93" spans="1:3" x14ac:dyDescent="0.2">
      <c r="A93">
        <v>2194</v>
      </c>
      <c r="B93">
        <v>4132</v>
      </c>
      <c r="C93">
        <f>VLOOKUP(B93,Officials!F$3:$G$26,2,FALSE)</f>
        <v>36</v>
      </c>
    </row>
    <row r="94" spans="1:3" x14ac:dyDescent="0.2">
      <c r="A94">
        <v>2214</v>
      </c>
      <c r="B94">
        <v>3142</v>
      </c>
      <c r="C94">
        <f>VLOOKUP(B94,Officials!F$3:$G$26,2,FALSE)</f>
        <v>50</v>
      </c>
    </row>
    <row r="95" spans="1:3" x14ac:dyDescent="0.2">
      <c r="A95">
        <v>2234</v>
      </c>
      <c r="B95">
        <v>3412</v>
      </c>
      <c r="C95">
        <f>VLOOKUP(B95,Officials!F$3:$G$26,2,FALSE)</f>
        <v>46</v>
      </c>
    </row>
    <row r="96" spans="1:3" x14ac:dyDescent="0.2">
      <c r="A96">
        <v>3001</v>
      </c>
      <c r="B96">
        <v>1423</v>
      </c>
      <c r="C96">
        <f>VLOOKUP(B96,Officials!F$3:$G$26,2,FALSE)</f>
        <v>31</v>
      </c>
    </row>
    <row r="97" spans="1:3" x14ac:dyDescent="0.2">
      <c r="A97">
        <v>3002</v>
      </c>
      <c r="B97">
        <v>4132</v>
      </c>
      <c r="C97">
        <f>VLOOKUP(B97,Officials!F$3:$G$26,2,FALSE)</f>
        <v>36</v>
      </c>
    </row>
    <row r="98" spans="1:3" x14ac:dyDescent="0.2">
      <c r="A98">
        <v>3003</v>
      </c>
      <c r="B98">
        <v>3412</v>
      </c>
      <c r="C98">
        <f>VLOOKUP(B98,Officials!F$3:$G$26,2,FALSE)</f>
        <v>46</v>
      </c>
    </row>
    <row r="99" spans="1:3" x14ac:dyDescent="0.2">
      <c r="A99">
        <v>3004</v>
      </c>
      <c r="B99">
        <v>1342</v>
      </c>
      <c r="C99">
        <f>VLOOKUP(B99,Officials!F$3:$G$26,2,FALSE)</f>
        <v>47</v>
      </c>
    </row>
    <row r="100" spans="1:3" x14ac:dyDescent="0.2">
      <c r="A100">
        <v>3011</v>
      </c>
      <c r="B100">
        <v>3142</v>
      </c>
      <c r="C100">
        <f>VLOOKUP(B100,Officials!F$3:$G$26,2,FALSE)</f>
        <v>50</v>
      </c>
    </row>
    <row r="101" spans="1:3" x14ac:dyDescent="0.2">
      <c r="A101">
        <v>3012</v>
      </c>
      <c r="B101">
        <v>1432</v>
      </c>
      <c r="C101">
        <f>VLOOKUP(B101,Officials!F$3:$G$26,2,FALSE)</f>
        <v>40</v>
      </c>
    </row>
    <row r="102" spans="1:3" x14ac:dyDescent="0.2">
      <c r="A102">
        <v>3013</v>
      </c>
      <c r="B102">
        <v>1432</v>
      </c>
      <c r="C102">
        <f>VLOOKUP(B102,Officials!F$3:$G$26,2,FALSE)</f>
        <v>40</v>
      </c>
    </row>
    <row r="103" spans="1:3" x14ac:dyDescent="0.2">
      <c r="A103">
        <v>3021</v>
      </c>
      <c r="B103">
        <v>1432</v>
      </c>
      <c r="C103">
        <f>VLOOKUP(B103,Officials!F$3:$G$26,2,FALSE)</f>
        <v>40</v>
      </c>
    </row>
    <row r="104" spans="1:3" x14ac:dyDescent="0.2">
      <c r="A104">
        <v>3022</v>
      </c>
      <c r="B104">
        <v>1243</v>
      </c>
      <c r="C104">
        <f>VLOOKUP(B104,Officials!F$3:$G$26,2,FALSE)</f>
        <v>29</v>
      </c>
    </row>
    <row r="105" spans="1:3" x14ac:dyDescent="0.2">
      <c r="A105">
        <v>3034</v>
      </c>
      <c r="B105">
        <v>3214</v>
      </c>
      <c r="C105">
        <f>VLOOKUP(B105,Officials!F$3:$G$26,2,FALSE)</f>
        <v>42</v>
      </c>
    </row>
    <row r="106" spans="1:3" x14ac:dyDescent="0.2">
      <c r="A106">
        <v>3044</v>
      </c>
      <c r="B106">
        <v>1342</v>
      </c>
      <c r="C106">
        <f>VLOOKUP(B106,Officials!F$3:$G$26,2,FALSE)</f>
        <v>47</v>
      </c>
    </row>
    <row r="107" spans="1:3" x14ac:dyDescent="0.2">
      <c r="A107">
        <v>3054</v>
      </c>
      <c r="B107">
        <v>3142</v>
      </c>
      <c r="C107">
        <f>VLOOKUP(B107,Officials!F$3:$G$26,2,FALSE)</f>
        <v>50</v>
      </c>
    </row>
    <row r="108" spans="1:3" x14ac:dyDescent="0.2">
      <c r="A108">
        <v>4002</v>
      </c>
      <c r="B108">
        <v>1342</v>
      </c>
      <c r="C108">
        <f>VLOOKUP(B108,Officials!F$3:$G$26,2,FALSE)</f>
        <v>47</v>
      </c>
    </row>
    <row r="109" spans="1:3" x14ac:dyDescent="0.2">
      <c r="A109">
        <v>4003</v>
      </c>
      <c r="B109">
        <v>4123</v>
      </c>
      <c r="C109">
        <f>VLOOKUP(B109,Officials!F$3:$G$26,2,FALSE)</f>
        <v>27</v>
      </c>
    </row>
    <row r="110" spans="1:3" x14ac:dyDescent="0.2">
      <c r="A110">
        <v>4004</v>
      </c>
      <c r="B110">
        <v>4132</v>
      </c>
      <c r="C110">
        <f>VLOOKUP(B110,Officials!F$3:$G$26,2,FALSE)</f>
        <v>36</v>
      </c>
    </row>
    <row r="111" spans="1:3" x14ac:dyDescent="0.2">
      <c r="A111">
        <v>4021</v>
      </c>
      <c r="B111">
        <v>3421</v>
      </c>
      <c r="C111">
        <f>VLOOKUP(B111,Officials!F$3:$G$26,2,FALSE)</f>
        <v>40</v>
      </c>
    </row>
    <row r="112" spans="1:3" x14ac:dyDescent="0.2">
      <c r="A112">
        <v>4022</v>
      </c>
      <c r="B112">
        <v>4132</v>
      </c>
      <c r="C112">
        <f>VLOOKUP(B112,Officials!F$3:$G$26,2,FALSE)</f>
        <v>36</v>
      </c>
    </row>
    <row r="113" spans="1:3" x14ac:dyDescent="0.2">
      <c r="A113">
        <v>4023</v>
      </c>
      <c r="B113">
        <v>3412</v>
      </c>
      <c r="C113">
        <f>VLOOKUP(B113,Officials!F$3:$G$26,2,FALSE)</f>
        <v>46</v>
      </c>
    </row>
    <row r="114" spans="1:3" x14ac:dyDescent="0.2">
      <c r="A114">
        <v>4031</v>
      </c>
      <c r="B114">
        <v>1432</v>
      </c>
      <c r="C114">
        <f>VLOOKUP(B114,Officials!F$3:$G$26,2,FALSE)</f>
        <v>40</v>
      </c>
    </row>
    <row r="115" spans="1:3" x14ac:dyDescent="0.2">
      <c r="A115">
        <v>4032</v>
      </c>
      <c r="B115">
        <v>4312</v>
      </c>
      <c r="C115">
        <f>VLOOKUP(B115,Officials!F$3:$G$26,2,FALSE)</f>
        <v>39</v>
      </c>
    </row>
    <row r="116" spans="1:3" x14ac:dyDescent="0.2">
      <c r="A116">
        <v>4033</v>
      </c>
      <c r="B116">
        <v>3412</v>
      </c>
      <c r="C116">
        <f>VLOOKUP(B116,Officials!F$3:$G$26,2,FALSE)</f>
        <v>46</v>
      </c>
    </row>
    <row r="117" spans="1:3" x14ac:dyDescent="0.2">
      <c r="A117">
        <v>4034</v>
      </c>
      <c r="B117">
        <v>4132</v>
      </c>
      <c r="C117">
        <f>VLOOKUP(B117,Officials!F$3:$G$26,2,FALSE)</f>
        <v>36</v>
      </c>
    </row>
    <row r="118" spans="1:3" x14ac:dyDescent="0.2">
      <c r="A118">
        <v>4041</v>
      </c>
      <c r="B118">
        <v>3142</v>
      </c>
      <c r="C118">
        <f>VLOOKUP(B118,Officials!F$3:$G$26,2,FALSE)</f>
        <v>50</v>
      </c>
    </row>
    <row r="119" spans="1:3" x14ac:dyDescent="0.2">
      <c r="A119">
        <v>4042</v>
      </c>
      <c r="B119">
        <v>1432</v>
      </c>
      <c r="C119">
        <f>VLOOKUP(B119,Officials!F$3:$G$26,2,FALSE)</f>
        <v>40</v>
      </c>
    </row>
    <row r="120" spans="1:3" x14ac:dyDescent="0.2">
      <c r="A120">
        <v>4043</v>
      </c>
      <c r="B120">
        <v>1432</v>
      </c>
      <c r="C120">
        <f>VLOOKUP(B120,Officials!F$3:$G$26,2,FALSE)</f>
        <v>40</v>
      </c>
    </row>
    <row r="121" spans="1:3" x14ac:dyDescent="0.2">
      <c r="A121">
        <v>4044</v>
      </c>
      <c r="B121">
        <v>4132</v>
      </c>
      <c r="C121">
        <f>VLOOKUP(B121,Officials!F$3:$G$26,2,FALSE)</f>
        <v>36</v>
      </c>
    </row>
    <row r="122" spans="1:3" x14ac:dyDescent="0.2">
      <c r="A122">
        <v>4051</v>
      </c>
      <c r="B122">
        <v>4132</v>
      </c>
      <c r="C122">
        <f>VLOOKUP(B122,Officials!F$3:$G$26,2,FALSE)</f>
        <v>36</v>
      </c>
    </row>
    <row r="123" spans="1:3" x14ac:dyDescent="0.2">
      <c r="A123">
        <v>4052</v>
      </c>
      <c r="B123">
        <v>1432</v>
      </c>
      <c r="C123">
        <f>VLOOKUP(B123,Officials!F$3:$G$26,2,FALSE)</f>
        <v>40</v>
      </c>
    </row>
    <row r="124" spans="1:3" x14ac:dyDescent="0.2">
      <c r="A124">
        <v>4053</v>
      </c>
      <c r="B124">
        <v>3142</v>
      </c>
      <c r="C124">
        <f>VLOOKUP(B124,Officials!F$3:$G$26,2,FALSE)</f>
        <v>50</v>
      </c>
    </row>
    <row r="125" spans="1:3" x14ac:dyDescent="0.2">
      <c r="A125">
        <v>4061</v>
      </c>
      <c r="B125">
        <v>3142</v>
      </c>
      <c r="C125">
        <f>VLOOKUP(B125,Officials!F$3:$G$26,2,FALSE)</f>
        <v>50</v>
      </c>
    </row>
    <row r="126" spans="1:3" x14ac:dyDescent="0.2">
      <c r="A126">
        <v>4064</v>
      </c>
      <c r="B126">
        <v>4312</v>
      </c>
      <c r="C126">
        <f>VLOOKUP(B126,Officials!F$3:$G$26,2,FALSE)</f>
        <v>39</v>
      </c>
    </row>
    <row r="127" spans="1:3" x14ac:dyDescent="0.2">
      <c r="A127">
        <v>4074</v>
      </c>
      <c r="B127">
        <v>1324</v>
      </c>
      <c r="C127">
        <f>VLOOKUP(B127,Officials!F$3:$G$26,2,FALSE)</f>
        <v>45</v>
      </c>
    </row>
    <row r="128" spans="1:3" x14ac:dyDescent="0.2">
      <c r="A128">
        <v>4084</v>
      </c>
      <c r="B128">
        <v>1324</v>
      </c>
      <c r="C128">
        <f>VLOOKUP(B128,Officials!F$3:$G$26,2,FALSE)</f>
        <v>45</v>
      </c>
    </row>
    <row r="129" spans="1:3" x14ac:dyDescent="0.2">
      <c r="A129">
        <v>4092</v>
      </c>
      <c r="B129">
        <v>3214</v>
      </c>
      <c r="C129">
        <f>VLOOKUP(B129,Officials!F$3:$G$26,2,FALSE)</f>
        <v>42</v>
      </c>
    </row>
    <row r="130" spans="1:3" x14ac:dyDescent="0.2">
      <c r="A130">
        <v>4094</v>
      </c>
      <c r="B130">
        <v>3142</v>
      </c>
      <c r="C130">
        <f>VLOOKUP(B130,Officials!F$3:$G$26,2,FALSE)</f>
        <v>50</v>
      </c>
    </row>
    <row r="131" spans="1:3" x14ac:dyDescent="0.2">
      <c r="A131">
        <v>4102</v>
      </c>
      <c r="B131">
        <v>1423</v>
      </c>
      <c r="C131">
        <f>VLOOKUP(B131,Officials!F$3:$G$26,2,FALSE)</f>
        <v>31</v>
      </c>
    </row>
    <row r="132" spans="1:3" x14ac:dyDescent="0.2">
      <c r="A132">
        <v>4104</v>
      </c>
      <c r="B132">
        <v>4132</v>
      </c>
      <c r="C132">
        <f>VLOOKUP(B132,Officials!F$3:$G$26,2,FALSE)</f>
        <v>36</v>
      </c>
    </row>
    <row r="133" spans="1:3" x14ac:dyDescent="0.2">
      <c r="A133">
        <v>4111</v>
      </c>
      <c r="B133">
        <v>4312</v>
      </c>
      <c r="C133">
        <f>VLOOKUP(B133,Officials!F$3:$G$26,2,FALSE)</f>
        <v>39</v>
      </c>
    </row>
    <row r="134" spans="1:3" x14ac:dyDescent="0.2">
      <c r="A134">
        <v>4112</v>
      </c>
      <c r="B134">
        <v>3142</v>
      </c>
      <c r="C134">
        <f>VLOOKUP(B134,Officials!F$3:$G$26,2,FALSE)</f>
        <v>50</v>
      </c>
    </row>
    <row r="135" spans="1:3" x14ac:dyDescent="0.2">
      <c r="A135">
        <v>4113</v>
      </c>
      <c r="B135">
        <v>1432</v>
      </c>
      <c r="C135">
        <f>VLOOKUP(B135,Officials!F$3:$G$26,2,FALSE)</f>
        <v>40</v>
      </c>
    </row>
    <row r="136" spans="1:3" x14ac:dyDescent="0.2">
      <c r="A136">
        <v>4121</v>
      </c>
      <c r="B136">
        <v>1432</v>
      </c>
      <c r="C136">
        <f>VLOOKUP(B136,Officials!F$3:$G$26,2,FALSE)</f>
        <v>40</v>
      </c>
    </row>
    <row r="137" spans="1:3" x14ac:dyDescent="0.2">
      <c r="A137">
        <v>4122</v>
      </c>
      <c r="B137">
        <v>3142</v>
      </c>
      <c r="C137">
        <f>VLOOKUP(B137,Officials!F$3:$G$26,2,FALSE)</f>
        <v>50</v>
      </c>
    </row>
    <row r="138" spans="1:3" x14ac:dyDescent="0.2">
      <c r="A138">
        <v>4123</v>
      </c>
      <c r="B138">
        <v>1342</v>
      </c>
      <c r="C138">
        <f>VLOOKUP(B138,Officials!F$3:$G$26,2,FALSE)</f>
        <v>47</v>
      </c>
    </row>
    <row r="139" spans="1:3" x14ac:dyDescent="0.2">
      <c r="A139">
        <v>4124</v>
      </c>
      <c r="B139">
        <v>1432</v>
      </c>
      <c r="C139">
        <f>VLOOKUP(B139,Officials!F$3:$G$26,2,FALSE)</f>
        <v>40</v>
      </c>
    </row>
    <row r="140" spans="1:3" x14ac:dyDescent="0.2">
      <c r="A140">
        <v>4131</v>
      </c>
      <c r="B140">
        <v>1342</v>
      </c>
      <c r="C140">
        <f>VLOOKUP(B140,Officials!F$3:$G$26,2,FALSE)</f>
        <v>47</v>
      </c>
    </row>
    <row r="141" spans="1:3" x14ac:dyDescent="0.2">
      <c r="A141">
        <v>4132</v>
      </c>
      <c r="B141">
        <v>1432</v>
      </c>
      <c r="C141">
        <f>VLOOKUP(B141,Officials!F$3:$G$26,2,FALSE)</f>
        <v>40</v>
      </c>
    </row>
    <row r="142" spans="1:3" x14ac:dyDescent="0.2">
      <c r="A142">
        <v>4133</v>
      </c>
      <c r="B142">
        <v>1342</v>
      </c>
      <c r="C142">
        <f>VLOOKUP(B142,Officials!F$3:$G$26,2,FALSE)</f>
        <v>47</v>
      </c>
    </row>
    <row r="143" spans="1:3" x14ac:dyDescent="0.2">
      <c r="A143">
        <v>4134</v>
      </c>
      <c r="B143">
        <v>3241</v>
      </c>
      <c r="C143">
        <f>VLOOKUP(B143,Officials!F$3:$G$26,2,FALSE)</f>
        <v>38</v>
      </c>
    </row>
    <row r="144" spans="1:3" x14ac:dyDescent="0.2">
      <c r="A144">
        <v>4141</v>
      </c>
      <c r="B144">
        <v>1423</v>
      </c>
      <c r="C144">
        <f>VLOOKUP(B144,Officials!F$3:$G$26,2,FALSE)</f>
        <v>31</v>
      </c>
    </row>
    <row r="145" spans="1:3" x14ac:dyDescent="0.2">
      <c r="A145">
        <v>4142</v>
      </c>
      <c r="B145">
        <v>1342</v>
      </c>
      <c r="C145">
        <f>VLOOKUP(B145,Officials!F$3:$G$26,2,FALSE)</f>
        <v>47</v>
      </c>
    </row>
    <row r="146" spans="1:3" x14ac:dyDescent="0.2">
      <c r="A146">
        <v>4143</v>
      </c>
      <c r="B146">
        <v>1432</v>
      </c>
      <c r="C146">
        <f>VLOOKUP(B146,Officials!F$3:$G$26,2,FALSE)</f>
        <v>40</v>
      </c>
    </row>
    <row r="147" spans="1:3" x14ac:dyDescent="0.2">
      <c r="A147">
        <v>4151</v>
      </c>
      <c r="B147">
        <v>1432</v>
      </c>
      <c r="C147">
        <f>VLOOKUP(B147,Officials!F$3:$G$26,2,FALSE)</f>
        <v>40</v>
      </c>
    </row>
    <row r="148" spans="1:3" x14ac:dyDescent="0.2">
      <c r="A148">
        <v>4152</v>
      </c>
      <c r="B148">
        <v>4312</v>
      </c>
      <c r="C148">
        <f>VLOOKUP(B148,Officials!F$3:$G$26,2,FALSE)</f>
        <v>39</v>
      </c>
    </row>
    <row r="149" spans="1:3" x14ac:dyDescent="0.2">
      <c r="A149">
        <v>4153</v>
      </c>
      <c r="B149">
        <v>3214</v>
      </c>
      <c r="C149">
        <f>VLOOKUP(B149,Officials!F$3:$G$26,2,FALSE)</f>
        <v>42</v>
      </c>
    </row>
    <row r="150" spans="1:3" x14ac:dyDescent="0.2">
      <c r="A150">
        <v>4161</v>
      </c>
      <c r="B150">
        <v>1423</v>
      </c>
      <c r="C150">
        <f>VLOOKUP(B150,Officials!F$3:$G$26,2,FALSE)</f>
        <v>31</v>
      </c>
    </row>
    <row r="151" spans="1:3" x14ac:dyDescent="0.2">
      <c r="A151">
        <v>4162</v>
      </c>
      <c r="B151">
        <v>1432</v>
      </c>
      <c r="C151">
        <f>VLOOKUP(B151,Officials!F$3:$G$26,2,FALSE)</f>
        <v>40</v>
      </c>
    </row>
    <row r="152" spans="1:3" x14ac:dyDescent="0.2">
      <c r="A152">
        <v>4163</v>
      </c>
      <c r="B152">
        <v>4213</v>
      </c>
      <c r="C152">
        <f>VLOOKUP(B152,Officials!F$3:$G$26,2,FALSE)</f>
        <v>21</v>
      </c>
    </row>
    <row r="153" spans="1:3" x14ac:dyDescent="0.2">
      <c r="A153">
        <v>4171</v>
      </c>
      <c r="B153">
        <v>1423</v>
      </c>
      <c r="C153">
        <f>VLOOKUP(B153,Officials!F$3:$G$26,2,FALSE)</f>
        <v>31</v>
      </c>
    </row>
    <row r="154" spans="1:3" x14ac:dyDescent="0.2">
      <c r="A154">
        <v>4174</v>
      </c>
      <c r="B154">
        <v>1432</v>
      </c>
      <c r="C154">
        <f>VLOOKUP(B154,Officials!F$3:$G$26,2,FALSE)</f>
        <v>40</v>
      </c>
    </row>
    <row r="155" spans="1:3" x14ac:dyDescent="0.2">
      <c r="A155">
        <v>4181</v>
      </c>
      <c r="B155">
        <v>1432</v>
      </c>
      <c r="C155">
        <f>VLOOKUP(B155,Officials!F$3:$G$26,2,FALSE)</f>
        <v>40</v>
      </c>
    </row>
    <row r="156" spans="1:3" x14ac:dyDescent="0.2">
      <c r="A156">
        <v>4182</v>
      </c>
      <c r="B156">
        <v>3142</v>
      </c>
      <c r="C156">
        <f>VLOOKUP(B156,Officials!F$3:$G$26,2,FALSE)</f>
        <v>50</v>
      </c>
    </row>
    <row r="157" spans="1:3" x14ac:dyDescent="0.2">
      <c r="A157">
        <v>4184</v>
      </c>
      <c r="B157">
        <v>1432</v>
      </c>
      <c r="C157">
        <f>VLOOKUP(B157,Officials!F$3:$G$26,2,FALSE)</f>
        <v>40</v>
      </c>
    </row>
    <row r="158" spans="1:3" x14ac:dyDescent="0.2">
      <c r="A158">
        <v>4192</v>
      </c>
      <c r="B158">
        <v>1324</v>
      </c>
      <c r="C158">
        <f>VLOOKUP(B158,Officials!F$3:$G$26,2,FALSE)</f>
        <v>45</v>
      </c>
    </row>
    <row r="159" spans="1:3" x14ac:dyDescent="0.2">
      <c r="A159">
        <v>4193</v>
      </c>
      <c r="B159">
        <v>3124</v>
      </c>
      <c r="C159">
        <f>VLOOKUP(B159,Officials!F$3:$G$26,2,FALSE)</f>
        <v>48</v>
      </c>
    </row>
    <row r="160" spans="1:3" x14ac:dyDescent="0.2">
      <c r="A160">
        <v>4194</v>
      </c>
      <c r="B160">
        <v>4132</v>
      </c>
      <c r="C160">
        <f>VLOOKUP(B160,Officials!F$3:$G$26,2,FALSE)</f>
        <v>36</v>
      </c>
    </row>
    <row r="161" spans="1:3" x14ac:dyDescent="0.2">
      <c r="A161">
        <v>4204</v>
      </c>
      <c r="B161">
        <v>4132</v>
      </c>
      <c r="C161">
        <f>VLOOKUP(B161,Officials!F$3:$G$26,2,FALSE)</f>
        <v>36</v>
      </c>
    </row>
    <row r="162" spans="1:3" x14ac:dyDescent="0.2">
      <c r="A162">
        <v>4214</v>
      </c>
      <c r="B162">
        <v>4312</v>
      </c>
      <c r="C162">
        <f>VLOOKUP(B162,Officials!F$3:$G$26,2,FALSE)</f>
        <v>39</v>
      </c>
    </row>
    <row r="163" spans="1:3" x14ac:dyDescent="0.2">
      <c r="A163">
        <v>4224</v>
      </c>
      <c r="B163">
        <v>3412</v>
      </c>
      <c r="C163">
        <f>VLOOKUP(B163,Officials!F$3:$G$26,2,FALSE)</f>
        <v>46</v>
      </c>
    </row>
    <row r="164" spans="1:3" x14ac:dyDescent="0.2">
      <c r="A164">
        <v>4234</v>
      </c>
      <c r="B164">
        <v>1423</v>
      </c>
      <c r="C164">
        <f>VLOOKUP(B164,Officials!F$3:$G$26,2,FALSE)</f>
        <v>31</v>
      </c>
    </row>
    <row r="165" spans="1:3" x14ac:dyDescent="0.2">
      <c r="A165">
        <v>5001</v>
      </c>
      <c r="B165">
        <v>3412</v>
      </c>
      <c r="C165">
        <f>VLOOKUP(B165,Officials!F$3:$G$26,2,FALSE)</f>
        <v>46</v>
      </c>
    </row>
    <row r="166" spans="1:3" x14ac:dyDescent="0.2">
      <c r="A166">
        <v>5002</v>
      </c>
      <c r="B166">
        <v>3421</v>
      </c>
      <c r="C166">
        <f>VLOOKUP(B166,Officials!F$3:$G$26,2,FALSE)</f>
        <v>40</v>
      </c>
    </row>
    <row r="167" spans="1:3" x14ac:dyDescent="0.2">
      <c r="A167">
        <v>5003</v>
      </c>
      <c r="B167">
        <v>1432</v>
      </c>
      <c r="C167">
        <f>VLOOKUP(B167,Officials!F$3:$G$26,2,FALSE)</f>
        <v>40</v>
      </c>
    </row>
    <row r="168" spans="1:3" x14ac:dyDescent="0.2">
      <c r="A168">
        <v>5004</v>
      </c>
      <c r="B168">
        <v>4132</v>
      </c>
      <c r="C168">
        <f>VLOOKUP(B168,Officials!F$3:$G$26,2,FALSE)</f>
        <v>36</v>
      </c>
    </row>
    <row r="169" spans="1:3" x14ac:dyDescent="0.2">
      <c r="A169">
        <v>5012</v>
      </c>
      <c r="B169">
        <v>3142</v>
      </c>
      <c r="C169">
        <f>VLOOKUP(B169,Officials!F$3:$G$26,2,FALSE)</f>
        <v>50</v>
      </c>
    </row>
    <row r="170" spans="1:3" x14ac:dyDescent="0.2">
      <c r="A170">
        <v>5013</v>
      </c>
      <c r="B170">
        <v>3412</v>
      </c>
      <c r="C170">
        <f>VLOOKUP(B170,Officials!F$3:$G$26,2,FALSE)</f>
        <v>46</v>
      </c>
    </row>
    <row r="171" spans="1:3" x14ac:dyDescent="0.2">
      <c r="A171">
        <v>5021</v>
      </c>
      <c r="B171">
        <v>1432</v>
      </c>
      <c r="C171">
        <f>VLOOKUP(B171,Officials!F$3:$G$26,2,FALSE)</f>
        <v>40</v>
      </c>
    </row>
    <row r="172" spans="1:3" x14ac:dyDescent="0.2">
      <c r="A172">
        <v>6001</v>
      </c>
      <c r="B172">
        <v>4321</v>
      </c>
      <c r="C172">
        <f>VLOOKUP(B172,Officials!F$3:$G$26,2,FALSE)</f>
        <v>33</v>
      </c>
    </row>
    <row r="173" spans="1:3" x14ac:dyDescent="0.2">
      <c r="A173">
        <v>6002</v>
      </c>
      <c r="B173">
        <v>1423</v>
      </c>
      <c r="C173">
        <f>VLOOKUP(B173,Officials!F$3:$G$26,2,FALSE)</f>
        <v>31</v>
      </c>
    </row>
    <row r="174" spans="1:3" x14ac:dyDescent="0.2">
      <c r="A174">
        <v>6003</v>
      </c>
      <c r="B174">
        <v>3421</v>
      </c>
      <c r="C174">
        <f>VLOOKUP(B174,Officials!F$3:$G$26,2,FALSE)</f>
        <v>40</v>
      </c>
    </row>
    <row r="175" spans="1:3" x14ac:dyDescent="0.2">
      <c r="A175">
        <v>6011</v>
      </c>
      <c r="B175">
        <v>3421</v>
      </c>
      <c r="C175">
        <f>VLOOKUP(B175,Officials!F$3:$G$26,2,FALSE)</f>
        <v>40</v>
      </c>
    </row>
    <row r="176" spans="1:3" x14ac:dyDescent="0.2">
      <c r="A176">
        <v>6012</v>
      </c>
      <c r="B176">
        <v>3142</v>
      </c>
      <c r="C176">
        <f>VLOOKUP(B176,Officials!F$3:$G$26,2,FALSE)</f>
        <v>50</v>
      </c>
    </row>
    <row r="177" spans="1:3" x14ac:dyDescent="0.2">
      <c r="A177">
        <v>6014</v>
      </c>
      <c r="B177">
        <v>3142</v>
      </c>
      <c r="C177">
        <f>VLOOKUP(B177,Officials!F$3:$G$26,2,FALSE)</f>
        <v>50</v>
      </c>
    </row>
    <row r="178" spans="1:3" x14ac:dyDescent="0.2">
      <c r="A178">
        <v>6022</v>
      </c>
      <c r="B178">
        <v>1342</v>
      </c>
      <c r="C178">
        <f>VLOOKUP(B178,Officials!F$3:$G$26,2,FALSE)</f>
        <v>47</v>
      </c>
    </row>
    <row r="179" spans="1:3" x14ac:dyDescent="0.2">
      <c r="A179">
        <v>6023</v>
      </c>
      <c r="B179">
        <v>4312</v>
      </c>
      <c r="C179">
        <f>VLOOKUP(B179,Officials!F$3:$G$26,2,FALSE)</f>
        <v>39</v>
      </c>
    </row>
    <row r="180" spans="1:3" x14ac:dyDescent="0.2">
      <c r="A180">
        <v>6024</v>
      </c>
      <c r="B180">
        <v>1342</v>
      </c>
      <c r="C180">
        <f>VLOOKUP(B180,Officials!F$3:$G$26,2,FALSE)</f>
        <v>47</v>
      </c>
    </row>
    <row r="181" spans="1:3" x14ac:dyDescent="0.2">
      <c r="A181">
        <v>6031</v>
      </c>
      <c r="B181">
        <v>2341</v>
      </c>
      <c r="C181">
        <f>VLOOKUP(B181,Officials!F$3:$G$26,2,FALSE)</f>
        <v>29</v>
      </c>
    </row>
    <row r="182" spans="1:3" x14ac:dyDescent="0.2">
      <c r="A182">
        <v>6041</v>
      </c>
      <c r="B182">
        <v>1432</v>
      </c>
      <c r="C182">
        <f>VLOOKUP(B182,Officials!F$3:$G$26,2,FALSE)</f>
        <v>40</v>
      </c>
    </row>
    <row r="183" spans="1:3" x14ac:dyDescent="0.2">
      <c r="A183">
        <v>6042</v>
      </c>
      <c r="B183">
        <v>3142</v>
      </c>
      <c r="C183">
        <f>VLOOKUP(B183,Officials!F$3:$G$26,2,FALSE)</f>
        <v>50</v>
      </c>
    </row>
    <row r="184" spans="1:3" x14ac:dyDescent="0.2">
      <c r="A184">
        <v>6044</v>
      </c>
      <c r="B184">
        <v>1432</v>
      </c>
      <c r="C184">
        <f>VLOOKUP(B184,Officials!F$3:$G$26,2,FALSE)</f>
        <v>40</v>
      </c>
    </row>
    <row r="185" spans="1:3" x14ac:dyDescent="0.2">
      <c r="A185">
        <v>6051</v>
      </c>
      <c r="B185">
        <v>3421</v>
      </c>
      <c r="C185">
        <f>VLOOKUP(B185,Officials!F$3:$G$26,2,FALSE)</f>
        <v>40</v>
      </c>
    </row>
    <row r="186" spans="1:3" x14ac:dyDescent="0.2">
      <c r="A186">
        <v>6052</v>
      </c>
      <c r="B186">
        <v>4132</v>
      </c>
      <c r="C186">
        <f>VLOOKUP(B186,Officials!F$3:$G$26,2,FALSE)</f>
        <v>36</v>
      </c>
    </row>
    <row r="187" spans="1:3" x14ac:dyDescent="0.2">
      <c r="A187">
        <v>6053</v>
      </c>
      <c r="B187">
        <v>3412</v>
      </c>
      <c r="C187">
        <f>VLOOKUP(B187,Officials!F$3:$G$26,2,FALSE)</f>
        <v>46</v>
      </c>
    </row>
    <row r="188" spans="1:3" x14ac:dyDescent="0.2">
      <c r="A188">
        <v>6054</v>
      </c>
      <c r="B188">
        <v>1243</v>
      </c>
      <c r="C188">
        <f>VLOOKUP(B188,Officials!F$3:$G$26,2,FALSE)</f>
        <v>29</v>
      </c>
    </row>
    <row r="189" spans="1:3" x14ac:dyDescent="0.2">
      <c r="A189">
        <v>6061</v>
      </c>
      <c r="B189">
        <v>4321</v>
      </c>
      <c r="C189">
        <f>VLOOKUP(B189,Officials!F$3:$G$26,2,FALSE)</f>
        <v>33</v>
      </c>
    </row>
    <row r="190" spans="1:3" x14ac:dyDescent="0.2">
      <c r="A190">
        <v>6071</v>
      </c>
      <c r="B190">
        <v>1243</v>
      </c>
      <c r="C190">
        <f>VLOOKUP(B190,Officials!F$3:$G$26,2,FALSE)</f>
        <v>29</v>
      </c>
    </row>
    <row r="191" spans="1:3" x14ac:dyDescent="0.2">
      <c r="A191">
        <v>6081</v>
      </c>
      <c r="B191">
        <v>3142</v>
      </c>
      <c r="C191">
        <f>VLOOKUP(B191,Officials!F$3:$G$26,2,FALSE)</f>
        <v>50</v>
      </c>
    </row>
    <row r="192" spans="1:3" x14ac:dyDescent="0.2">
      <c r="A192">
        <v>6082</v>
      </c>
      <c r="B192">
        <v>3142</v>
      </c>
      <c r="C192">
        <f>VLOOKUP(B192,Officials!F$3:$G$26,2,FALSE)</f>
        <v>50</v>
      </c>
    </row>
    <row r="193" spans="1:3" x14ac:dyDescent="0.2">
      <c r="A193">
        <v>6083</v>
      </c>
      <c r="B193">
        <v>3124</v>
      </c>
      <c r="C193">
        <f>VLOOKUP(B193,Officials!F$3:$G$26,2,FALSE)</f>
        <v>48</v>
      </c>
    </row>
    <row r="194" spans="1:3" x14ac:dyDescent="0.2">
      <c r="A194">
        <v>6084</v>
      </c>
      <c r="B194">
        <v>2134</v>
      </c>
      <c r="C194">
        <f>VLOOKUP(B194,Officials!F$3:$G$26,2,FALSE)</f>
        <v>30</v>
      </c>
    </row>
    <row r="195" spans="1:3" x14ac:dyDescent="0.2">
      <c r="A195">
        <v>6091</v>
      </c>
      <c r="B195">
        <v>3421</v>
      </c>
      <c r="C195">
        <f>VLOOKUP(B195,Officials!F$3:$G$26,2,FALSE)</f>
        <v>40</v>
      </c>
    </row>
    <row r="196" spans="1:3" x14ac:dyDescent="0.2">
      <c r="A196">
        <v>6092</v>
      </c>
      <c r="B196">
        <v>1423</v>
      </c>
      <c r="C196">
        <f>VLOOKUP(B196,Officials!F$3:$G$26,2,FALSE)</f>
        <v>31</v>
      </c>
    </row>
    <row r="197" spans="1:3" x14ac:dyDescent="0.2">
      <c r="A197">
        <v>6093</v>
      </c>
      <c r="B197">
        <v>3412</v>
      </c>
      <c r="C197">
        <f>VLOOKUP(B197,Officials!F$3:$G$26,2,FALSE)</f>
        <v>46</v>
      </c>
    </row>
    <row r="198" spans="1:3" x14ac:dyDescent="0.2">
      <c r="A198">
        <v>6094</v>
      </c>
      <c r="B198">
        <v>3412</v>
      </c>
      <c r="C198">
        <f>VLOOKUP(B198,Officials!F$3:$G$26,2,FALSE)</f>
        <v>46</v>
      </c>
    </row>
    <row r="199" spans="1:3" x14ac:dyDescent="0.2">
      <c r="A199">
        <v>6101</v>
      </c>
      <c r="B199">
        <v>3124</v>
      </c>
      <c r="C199">
        <f>VLOOKUP(B199,Officials!F$3:$G$26,2,FALSE)</f>
        <v>48</v>
      </c>
    </row>
    <row r="200" spans="1:3" x14ac:dyDescent="0.2">
      <c r="A200">
        <v>6102</v>
      </c>
      <c r="B200">
        <v>3421</v>
      </c>
      <c r="C200">
        <f>VLOOKUP(B200,Officials!F$3:$G$26,2,FALSE)</f>
        <v>40</v>
      </c>
    </row>
    <row r="201" spans="1:3" x14ac:dyDescent="0.2">
      <c r="A201">
        <v>6103</v>
      </c>
      <c r="B201">
        <v>1432</v>
      </c>
      <c r="C201">
        <f>VLOOKUP(B201,Officials!F$3:$G$26,2,FALSE)</f>
        <v>40</v>
      </c>
    </row>
    <row r="202" spans="1:3" x14ac:dyDescent="0.2">
      <c r="A202">
        <v>6104</v>
      </c>
      <c r="B202">
        <v>1432</v>
      </c>
      <c r="C202">
        <f>VLOOKUP(B202,Officials!F$3:$G$26,2,FALSE)</f>
        <v>40</v>
      </c>
    </row>
    <row r="220" spans="1:1" ht="16" thickBot="1" x14ac:dyDescent="0.25"/>
    <row r="221" spans="1:1" ht="16" thickBot="1" x14ac:dyDescent="0.25">
      <c r="A221" s="14"/>
    </row>
    <row r="222" spans="1:1" ht="16" thickBot="1" x14ac:dyDescent="0.25">
      <c r="A222" s="14"/>
    </row>
    <row r="223" spans="1:1" ht="16" thickBot="1" x14ac:dyDescent="0.25">
      <c r="A223" s="14"/>
    </row>
    <row r="224" spans="1:1" ht="16" thickBot="1" x14ac:dyDescent="0.25">
      <c r="A224" s="14"/>
    </row>
    <row r="225" spans="1:1" ht="16" thickBot="1" x14ac:dyDescent="0.25">
      <c r="A225" s="14"/>
    </row>
    <row r="226" spans="1:1" ht="16" thickBot="1" x14ac:dyDescent="0.25">
      <c r="A226" s="14"/>
    </row>
    <row r="227" spans="1:1" ht="16" thickBot="1" x14ac:dyDescent="0.25">
      <c r="A227" s="14"/>
    </row>
  </sheetData>
  <sortState xmlns:xlrd2="http://schemas.microsoft.com/office/spreadsheetml/2017/richdata2" ref="A2:C78">
    <sortCondition ref="A2:A78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8249-BE02-4C9C-A5BB-FA082F4FB57D}">
  <dimension ref="A1:C201"/>
  <sheetViews>
    <sheetView topLeftCell="A188" workbookViewId="0">
      <selection activeCell="E201" sqref="E201"/>
    </sheetView>
  </sheetViews>
  <sheetFormatPr baseColWidth="10" defaultColWidth="8.83203125" defaultRowHeight="15" x14ac:dyDescent="0.2"/>
  <sheetData>
    <row r="1" spans="1:3" x14ac:dyDescent="0.2">
      <c r="A1" t="s">
        <v>11</v>
      </c>
      <c r="B1" t="s">
        <v>2</v>
      </c>
      <c r="C1" t="s">
        <v>13</v>
      </c>
    </row>
    <row r="2" spans="1:3" x14ac:dyDescent="0.2">
      <c r="A2" s="2">
        <v>1001</v>
      </c>
      <c r="B2" s="2">
        <v>2134</v>
      </c>
      <c r="C2">
        <f>VLOOKUP(B2, Officials!F:H, 3, FALSE)</f>
        <v>23</v>
      </c>
    </row>
    <row r="3" spans="1:3" x14ac:dyDescent="0.2">
      <c r="A3" s="2">
        <v>1002</v>
      </c>
      <c r="B3" s="2">
        <v>1324</v>
      </c>
      <c r="C3">
        <f>VLOOKUP(B3, Officials!F:H, 3, FALSE)</f>
        <v>41</v>
      </c>
    </row>
    <row r="4" spans="1:3" x14ac:dyDescent="0.2">
      <c r="A4" s="2">
        <v>1003</v>
      </c>
      <c r="B4" s="2">
        <v>1432</v>
      </c>
      <c r="C4">
        <f>VLOOKUP(B4, Officials!F:H, 3, FALSE)</f>
        <v>40</v>
      </c>
    </row>
    <row r="5" spans="1:3" x14ac:dyDescent="0.2">
      <c r="A5" s="2">
        <v>1004</v>
      </c>
      <c r="B5" s="2">
        <v>1342</v>
      </c>
      <c r="C5">
        <f>VLOOKUP(B5, Officials!F:H, 3, FALSE)</f>
        <v>46</v>
      </c>
    </row>
    <row r="6" spans="1:3" x14ac:dyDescent="0.2">
      <c r="A6" s="2">
        <v>1011</v>
      </c>
      <c r="B6" s="2">
        <v>4132</v>
      </c>
      <c r="C6">
        <f>VLOOKUP(B6, Officials!F:H, 3, FALSE)</f>
        <v>38</v>
      </c>
    </row>
    <row r="7" spans="1:3" x14ac:dyDescent="0.2">
      <c r="A7" s="2">
        <v>1012</v>
      </c>
      <c r="B7" s="2">
        <v>4312</v>
      </c>
      <c r="C7">
        <f>VLOOKUP(B7, Officials!F:H, 3, FALSE)</f>
        <v>42</v>
      </c>
    </row>
    <row r="8" spans="1:3" x14ac:dyDescent="0.2">
      <c r="A8" s="2">
        <v>1013</v>
      </c>
      <c r="B8" s="2">
        <v>4132</v>
      </c>
      <c r="C8">
        <f>VLOOKUP(B8, Officials!F:H, 3, FALSE)</f>
        <v>38</v>
      </c>
    </row>
    <row r="9" spans="1:3" x14ac:dyDescent="0.2">
      <c r="A9" s="2">
        <v>1014</v>
      </c>
      <c r="B9" s="2">
        <v>1342</v>
      </c>
      <c r="C9">
        <f>VLOOKUP(B9, Officials!F:H, 3, FALSE)</f>
        <v>46</v>
      </c>
    </row>
    <row r="10" spans="1:3" x14ac:dyDescent="0.2">
      <c r="A10" s="2">
        <v>1021</v>
      </c>
      <c r="B10" s="2">
        <v>2134</v>
      </c>
      <c r="C10">
        <f>VLOOKUP(B10, Officials!F:H, 3, FALSE)</f>
        <v>23</v>
      </c>
    </row>
    <row r="11" spans="1:3" x14ac:dyDescent="0.2">
      <c r="A11" s="2">
        <v>1022</v>
      </c>
      <c r="B11" s="2">
        <v>3412</v>
      </c>
      <c r="C11">
        <f>VLOOKUP(B11, Officials!F:H, 3, FALSE)</f>
        <v>48</v>
      </c>
    </row>
    <row r="12" spans="1:3" x14ac:dyDescent="0.2">
      <c r="A12" s="2">
        <v>1031</v>
      </c>
      <c r="B12" s="2">
        <v>4321</v>
      </c>
      <c r="C12">
        <f>VLOOKUP(B12, Officials!F:H, 3, FALSE)</f>
        <v>35</v>
      </c>
    </row>
    <row r="13" spans="1:3" x14ac:dyDescent="0.2">
      <c r="A13" s="5">
        <v>1032</v>
      </c>
      <c r="B13" s="2">
        <v>1342</v>
      </c>
      <c r="C13">
        <f>VLOOKUP(B13, Officials!F:H, 3, FALSE)</f>
        <v>46</v>
      </c>
    </row>
    <row r="14" spans="1:3" x14ac:dyDescent="0.2">
      <c r="A14" s="2">
        <v>1033</v>
      </c>
      <c r="B14" s="2">
        <v>1342</v>
      </c>
      <c r="C14">
        <f>VLOOKUP(B14, Officials!F:H, 3, FALSE)</f>
        <v>46</v>
      </c>
    </row>
    <row r="15" spans="1:3" x14ac:dyDescent="0.2">
      <c r="A15" s="2">
        <v>1034</v>
      </c>
      <c r="B15" s="2">
        <v>4123</v>
      </c>
      <c r="C15">
        <f>VLOOKUP(B15, Officials!F:H, 3, FALSE)</f>
        <v>27</v>
      </c>
    </row>
    <row r="16" spans="1:3" x14ac:dyDescent="0.2">
      <c r="A16" s="2">
        <v>1041</v>
      </c>
      <c r="B16" s="2">
        <v>3142</v>
      </c>
      <c r="C16">
        <f>VLOOKUP(B16, Officials!F:H, 3, FALSE)</f>
        <v>50</v>
      </c>
    </row>
    <row r="17" spans="1:3" x14ac:dyDescent="0.2">
      <c r="A17" s="2">
        <v>1042</v>
      </c>
      <c r="B17" s="2">
        <v>4132</v>
      </c>
      <c r="C17">
        <f>VLOOKUP(B17, Officials!F:H, 3, FALSE)</f>
        <v>38</v>
      </c>
    </row>
    <row r="18" spans="1:3" x14ac:dyDescent="0.2">
      <c r="A18" s="2">
        <v>1043</v>
      </c>
      <c r="B18" s="2">
        <v>3142</v>
      </c>
      <c r="C18">
        <f>VLOOKUP(B18, Officials!F:H, 3, FALSE)</f>
        <v>50</v>
      </c>
    </row>
    <row r="19" spans="1:3" x14ac:dyDescent="0.2">
      <c r="A19" s="2">
        <v>1044</v>
      </c>
      <c r="B19" s="2">
        <v>3142</v>
      </c>
      <c r="C19">
        <f>VLOOKUP(B19, Officials!F:H, 3, FALSE)</f>
        <v>50</v>
      </c>
    </row>
    <row r="20" spans="1:3" x14ac:dyDescent="0.2">
      <c r="A20" s="2">
        <v>1051</v>
      </c>
      <c r="B20" s="2">
        <v>4312</v>
      </c>
      <c r="C20">
        <f>VLOOKUP(B20, Officials!F:H, 3, FALSE)</f>
        <v>42</v>
      </c>
    </row>
    <row r="21" spans="1:3" x14ac:dyDescent="0.2">
      <c r="A21" s="2">
        <v>1052</v>
      </c>
      <c r="B21" s="2">
        <v>3412</v>
      </c>
      <c r="C21">
        <f>VLOOKUP(B21, Officials!F:H, 3, FALSE)</f>
        <v>48</v>
      </c>
    </row>
    <row r="22" spans="1:3" x14ac:dyDescent="0.2">
      <c r="A22" s="2">
        <v>1053</v>
      </c>
      <c r="B22" s="2">
        <v>3124</v>
      </c>
      <c r="C22">
        <f>VLOOKUP(B22, Officials!F:H, 3, FALSE)</f>
        <v>45</v>
      </c>
    </row>
    <row r="23" spans="1:3" x14ac:dyDescent="0.2">
      <c r="A23" s="2">
        <v>1061</v>
      </c>
      <c r="B23" s="2">
        <v>4132</v>
      </c>
      <c r="C23">
        <f>VLOOKUP(B23, Officials!F:H, 3, FALSE)</f>
        <v>38</v>
      </c>
    </row>
    <row r="24" spans="1:3" x14ac:dyDescent="0.2">
      <c r="A24" s="2">
        <v>1062</v>
      </c>
      <c r="B24" s="2">
        <v>4132</v>
      </c>
      <c r="C24">
        <f>VLOOKUP(B24, Officials!F:H, 3, FALSE)</f>
        <v>38</v>
      </c>
    </row>
    <row r="25" spans="1:3" x14ac:dyDescent="0.2">
      <c r="A25" s="2">
        <v>1063</v>
      </c>
      <c r="B25" s="2">
        <v>4132</v>
      </c>
      <c r="C25">
        <f>VLOOKUP(B25, Officials!F:H, 3, FALSE)</f>
        <v>38</v>
      </c>
    </row>
    <row r="26" spans="1:3" x14ac:dyDescent="0.2">
      <c r="A26" s="2">
        <v>1064</v>
      </c>
      <c r="B26" s="2">
        <v>3421</v>
      </c>
      <c r="C26">
        <f>VLOOKUP(B26, Officials!F:H, 3, FALSE)</f>
        <v>41</v>
      </c>
    </row>
    <row r="27" spans="1:3" x14ac:dyDescent="0.2">
      <c r="A27" s="2">
        <v>1071</v>
      </c>
      <c r="B27" s="2">
        <v>4312</v>
      </c>
      <c r="C27">
        <f>VLOOKUP(B27, Officials!F:H, 3, FALSE)</f>
        <v>42</v>
      </c>
    </row>
    <row r="28" spans="1:3" x14ac:dyDescent="0.2">
      <c r="A28" s="2">
        <v>1072</v>
      </c>
      <c r="B28" s="2">
        <v>3412</v>
      </c>
      <c r="C28">
        <f>VLOOKUP(B28, Officials!F:H, 3, FALSE)</f>
        <v>48</v>
      </c>
    </row>
    <row r="29" spans="1:3" x14ac:dyDescent="0.2">
      <c r="A29" s="2">
        <v>1073</v>
      </c>
      <c r="B29" s="2">
        <v>3142</v>
      </c>
      <c r="C29">
        <f>VLOOKUP(B29, Officials!F:H, 3, FALSE)</f>
        <v>50</v>
      </c>
    </row>
    <row r="30" spans="1:3" x14ac:dyDescent="0.2">
      <c r="A30" s="2">
        <v>1081</v>
      </c>
      <c r="B30" s="2">
        <v>4123</v>
      </c>
      <c r="C30">
        <f>VLOOKUP(B30, Officials!F:H, 3, FALSE)</f>
        <v>27</v>
      </c>
    </row>
    <row r="31" spans="1:3" x14ac:dyDescent="0.2">
      <c r="A31" s="2">
        <v>1082</v>
      </c>
      <c r="B31" s="2">
        <v>2143</v>
      </c>
      <c r="C31">
        <f>VLOOKUP(B31, Officials!F:H, 3, FALSE)</f>
        <v>17</v>
      </c>
    </row>
    <row r="32" spans="1:3" x14ac:dyDescent="0.2">
      <c r="A32" s="2">
        <v>1083</v>
      </c>
      <c r="B32" s="2">
        <v>4123</v>
      </c>
      <c r="C32">
        <f>VLOOKUP(B32, Officials!F:H, 3, FALSE)</f>
        <v>27</v>
      </c>
    </row>
    <row r="33" spans="1:3" x14ac:dyDescent="0.2">
      <c r="A33" s="2">
        <v>1091</v>
      </c>
      <c r="B33" s="2">
        <v>4213</v>
      </c>
      <c r="C33">
        <f>VLOOKUP(B33, Officials!F:H, 3, FALSE)</f>
        <v>20</v>
      </c>
    </row>
    <row r="34" spans="1:3" x14ac:dyDescent="0.2">
      <c r="A34" s="2">
        <v>1092</v>
      </c>
      <c r="B34" s="2">
        <v>1234</v>
      </c>
      <c r="C34">
        <f>VLOOKUP(B34, Officials!F:H, 3, FALSE)</f>
        <v>30</v>
      </c>
    </row>
    <row r="35" spans="1:3" x14ac:dyDescent="0.2">
      <c r="A35" s="2">
        <v>1093</v>
      </c>
      <c r="B35" s="2">
        <v>4213</v>
      </c>
      <c r="C35">
        <f>VLOOKUP(B35, Officials!F:H, 3, FALSE)</f>
        <v>20</v>
      </c>
    </row>
    <row r="36" spans="1:3" x14ac:dyDescent="0.2">
      <c r="A36" s="2">
        <v>1094</v>
      </c>
      <c r="B36" s="2">
        <v>3142</v>
      </c>
      <c r="C36">
        <f>VLOOKUP(B36, Officials!F:H, 3, FALSE)</f>
        <v>50</v>
      </c>
    </row>
    <row r="37" spans="1:3" x14ac:dyDescent="0.2">
      <c r="A37" s="2">
        <v>1101</v>
      </c>
      <c r="B37" s="2">
        <v>3124</v>
      </c>
      <c r="C37">
        <f>VLOOKUP(B37, Officials!F:H, 3, FALSE)</f>
        <v>45</v>
      </c>
    </row>
    <row r="38" spans="1:3" x14ac:dyDescent="0.2">
      <c r="A38" s="2">
        <v>1102</v>
      </c>
      <c r="B38" s="2">
        <v>4132</v>
      </c>
      <c r="C38">
        <f>VLOOKUP(B38, Officials!F:H, 3, FALSE)</f>
        <v>38</v>
      </c>
    </row>
    <row r="39" spans="1:3" x14ac:dyDescent="0.2">
      <c r="A39" s="2">
        <v>1103</v>
      </c>
      <c r="B39" s="2">
        <v>2431</v>
      </c>
      <c r="C39">
        <f>VLOOKUP(B39, Officials!F:H, 3, FALSE)</f>
        <v>19</v>
      </c>
    </row>
    <row r="40" spans="1:3" x14ac:dyDescent="0.2">
      <c r="A40" s="2">
        <v>1104</v>
      </c>
      <c r="B40" s="2">
        <v>4312</v>
      </c>
      <c r="C40">
        <f>VLOOKUP(B40, Officials!F:H, 3, FALSE)</f>
        <v>42</v>
      </c>
    </row>
    <row r="41" spans="1:3" x14ac:dyDescent="0.2">
      <c r="A41" s="2">
        <v>1111</v>
      </c>
      <c r="B41" s="2">
        <v>4123</v>
      </c>
      <c r="C41">
        <f>VLOOKUP(B41, Officials!F:H, 3, FALSE)</f>
        <v>27</v>
      </c>
    </row>
    <row r="42" spans="1:3" x14ac:dyDescent="0.2">
      <c r="A42" s="2">
        <v>1112</v>
      </c>
      <c r="B42" s="5">
        <v>3412</v>
      </c>
      <c r="C42">
        <f>VLOOKUP(B42, Officials!F:H, 3, FALSE)</f>
        <v>48</v>
      </c>
    </row>
    <row r="43" spans="1:3" x14ac:dyDescent="0.2">
      <c r="A43" s="2">
        <v>1113</v>
      </c>
      <c r="B43" s="2">
        <v>3412</v>
      </c>
      <c r="C43">
        <f>VLOOKUP(B43, Officials!F:H, 3, FALSE)</f>
        <v>48</v>
      </c>
    </row>
    <row r="44" spans="1:3" x14ac:dyDescent="0.2">
      <c r="A44" s="2">
        <v>1114</v>
      </c>
      <c r="B44" s="2">
        <v>4312</v>
      </c>
      <c r="C44">
        <f>VLOOKUP(B44, Officials!F:H, 3, FALSE)</f>
        <v>42</v>
      </c>
    </row>
    <row r="45" spans="1:3" x14ac:dyDescent="0.2">
      <c r="A45" s="2">
        <v>1121</v>
      </c>
      <c r="B45" s="2">
        <v>4213</v>
      </c>
      <c r="C45">
        <f>VLOOKUP(B45, Officials!F:H, 3, FALSE)</f>
        <v>20</v>
      </c>
    </row>
    <row r="46" spans="1:3" x14ac:dyDescent="0.2">
      <c r="A46" s="2">
        <v>1124</v>
      </c>
      <c r="B46" s="2">
        <v>3412</v>
      </c>
      <c r="C46">
        <f>VLOOKUP(B46, Officials!F:H, 3, FALSE)</f>
        <v>48</v>
      </c>
    </row>
    <row r="47" spans="1:3" x14ac:dyDescent="0.2">
      <c r="A47" s="2">
        <v>2001</v>
      </c>
      <c r="B47" s="2">
        <v>1342</v>
      </c>
      <c r="C47">
        <f>VLOOKUP(B47, Officials!F:H, 3, FALSE)</f>
        <v>46</v>
      </c>
    </row>
    <row r="48" spans="1:3" x14ac:dyDescent="0.2">
      <c r="A48" s="2">
        <v>2002</v>
      </c>
      <c r="B48" s="2">
        <v>1342</v>
      </c>
      <c r="C48">
        <f>VLOOKUP(B48, Officials!F:H, 3, FALSE)</f>
        <v>46</v>
      </c>
    </row>
    <row r="49" spans="1:3" x14ac:dyDescent="0.2">
      <c r="A49" s="2">
        <v>2003</v>
      </c>
      <c r="B49" s="2">
        <v>3142</v>
      </c>
      <c r="C49">
        <f>VLOOKUP(B49, Officials!F:H, 3, FALSE)</f>
        <v>50</v>
      </c>
    </row>
    <row r="50" spans="1:3" x14ac:dyDescent="0.2">
      <c r="A50" s="2">
        <v>2004</v>
      </c>
      <c r="B50" s="2">
        <v>3142</v>
      </c>
      <c r="C50">
        <f>VLOOKUP(B50, Officials!F:H, 3, FALSE)</f>
        <v>50</v>
      </c>
    </row>
    <row r="51" spans="1:3" x14ac:dyDescent="0.2">
      <c r="A51" s="2">
        <v>2011</v>
      </c>
      <c r="B51" s="2">
        <v>3412</v>
      </c>
      <c r="C51">
        <f>VLOOKUP(B51, Officials!F:H, 3, FALSE)</f>
        <v>48</v>
      </c>
    </row>
    <row r="52" spans="1:3" x14ac:dyDescent="0.2">
      <c r="A52" s="2">
        <v>2012</v>
      </c>
      <c r="B52" s="2">
        <v>4312</v>
      </c>
      <c r="C52">
        <f>VLOOKUP(B52, Officials!F:H, 3, FALSE)</f>
        <v>42</v>
      </c>
    </row>
    <row r="53" spans="1:3" x14ac:dyDescent="0.2">
      <c r="A53" s="2">
        <v>2013</v>
      </c>
      <c r="B53" s="2">
        <v>3142</v>
      </c>
      <c r="C53">
        <f>VLOOKUP(B53, Officials!F:H, 3, FALSE)</f>
        <v>50</v>
      </c>
    </row>
    <row r="54" spans="1:3" x14ac:dyDescent="0.2">
      <c r="A54" s="2">
        <v>2014</v>
      </c>
      <c r="B54" s="2">
        <v>3421</v>
      </c>
      <c r="C54">
        <f>VLOOKUP(B54, Officials!F:H, 3, FALSE)</f>
        <v>41</v>
      </c>
    </row>
    <row r="55" spans="1:3" x14ac:dyDescent="0.2">
      <c r="A55" s="2">
        <v>2021</v>
      </c>
      <c r="B55" s="2">
        <v>3142</v>
      </c>
      <c r="C55">
        <f>VLOOKUP(B55, Officials!F:H, 3, FALSE)</f>
        <v>50</v>
      </c>
    </row>
    <row r="56" spans="1:3" x14ac:dyDescent="0.2">
      <c r="A56" s="2">
        <v>2022</v>
      </c>
      <c r="B56" s="2">
        <v>3412</v>
      </c>
      <c r="C56">
        <f>VLOOKUP(B56, Officials!F:H, 3, FALSE)</f>
        <v>48</v>
      </c>
    </row>
    <row r="57" spans="1:3" x14ac:dyDescent="0.2">
      <c r="A57" s="2">
        <v>2023</v>
      </c>
      <c r="B57" s="2">
        <v>4312</v>
      </c>
      <c r="C57">
        <f>VLOOKUP(B57, Officials!F:H, 3, FALSE)</f>
        <v>42</v>
      </c>
    </row>
    <row r="58" spans="1:3" x14ac:dyDescent="0.2">
      <c r="A58" s="2">
        <v>2031</v>
      </c>
      <c r="B58" s="2">
        <v>1342</v>
      </c>
      <c r="C58">
        <f>VLOOKUP(B58, Officials!F:H, 3, FALSE)</f>
        <v>46</v>
      </c>
    </row>
    <row r="59" spans="1:3" x14ac:dyDescent="0.2">
      <c r="A59" s="2">
        <v>2032</v>
      </c>
      <c r="B59" s="2">
        <v>3142</v>
      </c>
      <c r="C59">
        <f>VLOOKUP(B59, Officials!F:H, 3, FALSE)</f>
        <v>50</v>
      </c>
    </row>
    <row r="60" spans="1:3" x14ac:dyDescent="0.2">
      <c r="A60" s="2">
        <v>2033</v>
      </c>
      <c r="B60" s="2">
        <v>1432</v>
      </c>
      <c r="C60">
        <f>VLOOKUP(B60, Officials!F:H, 3, FALSE)</f>
        <v>40</v>
      </c>
    </row>
    <row r="61" spans="1:3" x14ac:dyDescent="0.2">
      <c r="A61" s="2">
        <v>2034</v>
      </c>
      <c r="B61" s="2">
        <v>3421</v>
      </c>
      <c r="C61">
        <f>VLOOKUP(B61, Officials!F:H, 3, FALSE)</f>
        <v>41</v>
      </c>
    </row>
    <row r="62" spans="1:3" x14ac:dyDescent="0.2">
      <c r="A62" s="2">
        <v>2042</v>
      </c>
      <c r="B62" s="2">
        <v>3412</v>
      </c>
      <c r="C62">
        <f>VLOOKUP(B62, Officials!F:H, 3, FALSE)</f>
        <v>48</v>
      </c>
    </row>
    <row r="63" spans="1:3" x14ac:dyDescent="0.2">
      <c r="A63" s="2">
        <v>2043</v>
      </c>
      <c r="B63" s="2">
        <v>3241</v>
      </c>
      <c r="C63">
        <f>VLOOKUP(B63, Officials!F:H, 3, FALSE)</f>
        <v>36</v>
      </c>
    </row>
    <row r="64" spans="1:3" x14ac:dyDescent="0.2">
      <c r="A64" s="2">
        <v>2051</v>
      </c>
      <c r="B64" s="2">
        <v>3412</v>
      </c>
      <c r="C64">
        <f>VLOOKUP(B64, Officials!F:H, 3, FALSE)</f>
        <v>48</v>
      </c>
    </row>
    <row r="65" spans="1:3" x14ac:dyDescent="0.2">
      <c r="A65" s="2">
        <v>2052</v>
      </c>
      <c r="B65" s="2">
        <v>3142</v>
      </c>
      <c r="C65">
        <f>VLOOKUP(B65, Officials!F:H, 3, FALSE)</f>
        <v>50</v>
      </c>
    </row>
    <row r="66" spans="1:3" x14ac:dyDescent="0.2">
      <c r="A66" s="2">
        <v>2053</v>
      </c>
      <c r="B66" s="2">
        <v>4312</v>
      </c>
      <c r="C66">
        <f>VLOOKUP(B66, Officials!F:H, 3, FALSE)</f>
        <v>42</v>
      </c>
    </row>
    <row r="67" spans="1:3" x14ac:dyDescent="0.2">
      <c r="A67" s="2">
        <v>2061</v>
      </c>
      <c r="B67" s="2">
        <v>3412</v>
      </c>
      <c r="C67">
        <f>VLOOKUP(B67, Officials!F:H, 3, FALSE)</f>
        <v>48</v>
      </c>
    </row>
    <row r="68" spans="1:3" x14ac:dyDescent="0.2">
      <c r="A68" s="2">
        <v>2062</v>
      </c>
      <c r="B68" s="2">
        <v>4312</v>
      </c>
      <c r="C68">
        <f>VLOOKUP(B68, Officials!F:H, 3, FALSE)</f>
        <v>42</v>
      </c>
    </row>
    <row r="69" spans="1:3" x14ac:dyDescent="0.2">
      <c r="A69" s="2">
        <v>2063</v>
      </c>
      <c r="B69" s="2">
        <v>4321</v>
      </c>
      <c r="C69">
        <f>VLOOKUP(B69, Officials!F:H, 3, FALSE)</f>
        <v>35</v>
      </c>
    </row>
    <row r="70" spans="1:3" x14ac:dyDescent="0.2">
      <c r="A70" s="2">
        <v>2072</v>
      </c>
      <c r="B70" s="2">
        <v>4132</v>
      </c>
      <c r="C70">
        <f>VLOOKUP(B70, Officials!F:H, 3, FALSE)</f>
        <v>38</v>
      </c>
    </row>
    <row r="71" spans="1:3" x14ac:dyDescent="0.2">
      <c r="A71" s="2">
        <v>2073</v>
      </c>
      <c r="B71" s="2">
        <v>1342</v>
      </c>
      <c r="C71">
        <f>VLOOKUP(B71, Officials!F:H, 3, FALSE)</f>
        <v>46</v>
      </c>
    </row>
    <row r="72" spans="1:3" x14ac:dyDescent="0.2">
      <c r="A72" s="2">
        <v>2074</v>
      </c>
      <c r="B72" s="2">
        <v>4312</v>
      </c>
      <c r="C72">
        <f>VLOOKUP(B72, Officials!F:H, 3, FALSE)</f>
        <v>42</v>
      </c>
    </row>
    <row r="73" spans="1:3" x14ac:dyDescent="0.2">
      <c r="A73" s="2">
        <v>2081</v>
      </c>
      <c r="B73" s="2">
        <v>3241</v>
      </c>
      <c r="C73">
        <f>VLOOKUP(B73, Officials!F:H, 3, FALSE)</f>
        <v>36</v>
      </c>
    </row>
    <row r="74" spans="1:3" x14ac:dyDescent="0.2">
      <c r="A74" s="2">
        <v>2091</v>
      </c>
      <c r="B74" s="2">
        <v>1342</v>
      </c>
      <c r="C74">
        <f>VLOOKUP(B74, Officials!F:H, 3, FALSE)</f>
        <v>46</v>
      </c>
    </row>
    <row r="75" spans="1:3" x14ac:dyDescent="0.2">
      <c r="A75" s="2">
        <v>2092</v>
      </c>
      <c r="B75" s="2">
        <v>3142</v>
      </c>
      <c r="C75">
        <f>VLOOKUP(B75, Officials!F:H, 3, FALSE)</f>
        <v>50</v>
      </c>
    </row>
    <row r="76" spans="1:3" x14ac:dyDescent="0.2">
      <c r="A76" s="2">
        <v>2093</v>
      </c>
      <c r="B76" s="2">
        <v>1423</v>
      </c>
      <c r="C76">
        <f>VLOOKUP(B76, Officials!F:H, 3, FALSE)</f>
        <v>29</v>
      </c>
    </row>
    <row r="77" spans="1:3" x14ac:dyDescent="0.2">
      <c r="A77" s="2">
        <v>2094</v>
      </c>
      <c r="B77" s="2">
        <v>3142</v>
      </c>
      <c r="C77">
        <f>VLOOKUP(B77, Officials!F:H, 3, FALSE)</f>
        <v>50</v>
      </c>
    </row>
    <row r="78" spans="1:3" x14ac:dyDescent="0.2">
      <c r="A78" s="2">
        <v>2101</v>
      </c>
      <c r="B78" s="2">
        <v>1423</v>
      </c>
      <c r="C78">
        <f>VLOOKUP(B78, Officials!F:H, 3, FALSE)</f>
        <v>29</v>
      </c>
    </row>
    <row r="79" spans="1:3" x14ac:dyDescent="0.2">
      <c r="A79" s="2">
        <v>2103</v>
      </c>
      <c r="B79" s="2">
        <v>4312</v>
      </c>
      <c r="C79">
        <f>VLOOKUP(B79, Officials!F:H, 3, FALSE)</f>
        <v>42</v>
      </c>
    </row>
    <row r="80" spans="1:3" x14ac:dyDescent="0.2">
      <c r="A80">
        <v>2111</v>
      </c>
      <c r="B80">
        <v>4312</v>
      </c>
      <c r="C80">
        <f>VLOOKUP(B80, Officials!F:H, 3, FALSE)</f>
        <v>42</v>
      </c>
    </row>
    <row r="81" spans="1:3" x14ac:dyDescent="0.2">
      <c r="A81">
        <v>2121</v>
      </c>
      <c r="B81">
        <v>1342</v>
      </c>
      <c r="C81">
        <f>VLOOKUP(B81, Officials!F:H, 3, FALSE)</f>
        <v>46</v>
      </c>
    </row>
    <row r="82" spans="1:3" x14ac:dyDescent="0.2">
      <c r="A82">
        <v>2122</v>
      </c>
      <c r="B82">
        <v>1243</v>
      </c>
      <c r="C82">
        <f>VLOOKUP(B82, Officials!F:H, 3, FALSE)</f>
        <v>24</v>
      </c>
    </row>
    <row r="83" spans="1:3" x14ac:dyDescent="0.2">
      <c r="A83">
        <v>2123</v>
      </c>
      <c r="B83">
        <v>1324</v>
      </c>
      <c r="C83">
        <f>VLOOKUP(B83, Officials!F:H, 3, FALSE)</f>
        <v>41</v>
      </c>
    </row>
    <row r="84" spans="1:3" x14ac:dyDescent="0.2">
      <c r="A84">
        <v>2131</v>
      </c>
      <c r="B84">
        <v>1342</v>
      </c>
      <c r="C84">
        <f>VLOOKUP(B84, Officials!F:H, 3, FALSE)</f>
        <v>46</v>
      </c>
    </row>
    <row r="85" spans="1:3" x14ac:dyDescent="0.2">
      <c r="A85">
        <v>2132</v>
      </c>
      <c r="B85">
        <v>3142</v>
      </c>
      <c r="C85">
        <f>VLOOKUP(B85, Officials!F:H, 3, FALSE)</f>
        <v>50</v>
      </c>
    </row>
    <row r="86" spans="1:3" x14ac:dyDescent="0.2">
      <c r="A86">
        <v>2133</v>
      </c>
      <c r="B86">
        <v>4312</v>
      </c>
      <c r="C86">
        <f>VLOOKUP(B86, Officials!F:H, 3, FALSE)</f>
        <v>42</v>
      </c>
    </row>
    <row r="87" spans="1:3" x14ac:dyDescent="0.2">
      <c r="A87">
        <v>2144</v>
      </c>
      <c r="B87">
        <v>3412</v>
      </c>
      <c r="C87">
        <f>VLOOKUP(B87, Officials!F:H, 3, FALSE)</f>
        <v>48</v>
      </c>
    </row>
    <row r="88" spans="1:3" x14ac:dyDescent="0.2">
      <c r="A88">
        <v>2154</v>
      </c>
      <c r="B88">
        <v>3142</v>
      </c>
      <c r="C88">
        <f>VLOOKUP(B88, Officials!F:H, 3, FALSE)</f>
        <v>50</v>
      </c>
    </row>
    <row r="89" spans="1:3" x14ac:dyDescent="0.2">
      <c r="A89">
        <v>2164</v>
      </c>
      <c r="B89">
        <v>1243</v>
      </c>
      <c r="C89">
        <f>VLOOKUP(B89, Officials!F:H, 3, FALSE)</f>
        <v>24</v>
      </c>
    </row>
    <row r="90" spans="1:3" x14ac:dyDescent="0.2">
      <c r="A90">
        <v>2183</v>
      </c>
      <c r="B90">
        <v>4132</v>
      </c>
      <c r="C90">
        <f>VLOOKUP(B90, Officials!F:H, 3, FALSE)</f>
        <v>38</v>
      </c>
    </row>
    <row r="91" spans="1:3" x14ac:dyDescent="0.2">
      <c r="A91">
        <v>2194</v>
      </c>
      <c r="B91">
        <v>4132</v>
      </c>
      <c r="C91">
        <f>VLOOKUP(B91, Officials!F:H, 3, FALSE)</f>
        <v>38</v>
      </c>
    </row>
    <row r="92" spans="1:3" x14ac:dyDescent="0.2">
      <c r="A92">
        <v>2214</v>
      </c>
      <c r="B92">
        <v>3142</v>
      </c>
      <c r="C92">
        <f>VLOOKUP(B92, Officials!F:H, 3, FALSE)</f>
        <v>50</v>
      </c>
    </row>
    <row r="93" spans="1:3" x14ac:dyDescent="0.2">
      <c r="A93">
        <v>2234</v>
      </c>
      <c r="B93">
        <v>3142</v>
      </c>
      <c r="C93">
        <f>VLOOKUP(B93, Officials!F:H, 3, FALSE)</f>
        <v>50</v>
      </c>
    </row>
    <row r="94" spans="1:3" x14ac:dyDescent="0.2">
      <c r="A94">
        <v>3001</v>
      </c>
      <c r="B94">
        <v>4312</v>
      </c>
      <c r="C94">
        <f>VLOOKUP(B94, Officials!F:H, 3, FALSE)</f>
        <v>42</v>
      </c>
    </row>
    <row r="95" spans="1:3" x14ac:dyDescent="0.2">
      <c r="A95">
        <v>3002</v>
      </c>
      <c r="B95">
        <v>4123</v>
      </c>
      <c r="C95">
        <f>VLOOKUP(B95, Officials!F:H, 3, FALSE)</f>
        <v>27</v>
      </c>
    </row>
    <row r="96" spans="1:3" x14ac:dyDescent="0.2">
      <c r="A96">
        <v>3003</v>
      </c>
      <c r="B96">
        <v>3412</v>
      </c>
      <c r="C96">
        <f>VLOOKUP(B96, Officials!F:H, 3, FALSE)</f>
        <v>48</v>
      </c>
    </row>
    <row r="97" spans="1:3" x14ac:dyDescent="0.2">
      <c r="A97">
        <v>3004</v>
      </c>
      <c r="B97">
        <v>3124</v>
      </c>
      <c r="C97">
        <f>VLOOKUP(B97, Officials!F:H, 3, FALSE)</f>
        <v>45</v>
      </c>
    </row>
    <row r="98" spans="1:3" x14ac:dyDescent="0.2">
      <c r="A98">
        <v>3011</v>
      </c>
      <c r="B98">
        <v>3412</v>
      </c>
      <c r="C98">
        <f>VLOOKUP(B98, Officials!F:H, 3, FALSE)</f>
        <v>48</v>
      </c>
    </row>
    <row r="99" spans="1:3" x14ac:dyDescent="0.2">
      <c r="A99">
        <v>3012</v>
      </c>
      <c r="B99">
        <v>4312</v>
      </c>
      <c r="C99">
        <f>VLOOKUP(B99, Officials!F:H, 3, FALSE)</f>
        <v>42</v>
      </c>
    </row>
    <row r="100" spans="1:3" x14ac:dyDescent="0.2">
      <c r="A100">
        <v>3013</v>
      </c>
      <c r="B100">
        <v>4312</v>
      </c>
      <c r="C100">
        <f>VLOOKUP(B100, Officials!F:H, 3, FALSE)</f>
        <v>42</v>
      </c>
    </row>
    <row r="101" spans="1:3" x14ac:dyDescent="0.2">
      <c r="A101">
        <v>3021</v>
      </c>
      <c r="B101">
        <v>4132</v>
      </c>
      <c r="C101">
        <f>VLOOKUP(B101, Officials!F:H, 3, FALSE)</f>
        <v>38</v>
      </c>
    </row>
    <row r="102" spans="1:3" x14ac:dyDescent="0.2">
      <c r="A102">
        <v>3022</v>
      </c>
      <c r="B102">
        <v>4312</v>
      </c>
      <c r="C102">
        <f>VLOOKUP(B102, Officials!F:H, 3, FALSE)</f>
        <v>42</v>
      </c>
    </row>
    <row r="103" spans="1:3" x14ac:dyDescent="0.2">
      <c r="A103">
        <v>3034</v>
      </c>
      <c r="B103">
        <v>4123</v>
      </c>
      <c r="C103">
        <f>VLOOKUP(B103, Officials!F:H, 3, FALSE)</f>
        <v>27</v>
      </c>
    </row>
    <row r="104" spans="1:3" x14ac:dyDescent="0.2">
      <c r="A104">
        <v>3044</v>
      </c>
      <c r="B104">
        <v>3142</v>
      </c>
      <c r="C104">
        <f>VLOOKUP(B104, Officials!F:H, 3, FALSE)</f>
        <v>50</v>
      </c>
    </row>
    <row r="105" spans="1:3" x14ac:dyDescent="0.2">
      <c r="A105">
        <v>3054</v>
      </c>
      <c r="B105">
        <v>1342</v>
      </c>
      <c r="C105">
        <f>VLOOKUP(B105, Officials!F:H, 3, FALSE)</f>
        <v>46</v>
      </c>
    </row>
    <row r="106" spans="1:3" x14ac:dyDescent="0.2">
      <c r="A106">
        <v>4003</v>
      </c>
      <c r="B106">
        <v>1324</v>
      </c>
      <c r="C106">
        <f>VLOOKUP(B106, Officials!F:H, 3, FALSE)</f>
        <v>41</v>
      </c>
    </row>
    <row r="107" spans="1:3" x14ac:dyDescent="0.2">
      <c r="A107">
        <v>4004</v>
      </c>
      <c r="B107">
        <v>4132</v>
      </c>
      <c r="C107">
        <f>VLOOKUP(B107, Officials!F:H, 3, FALSE)</f>
        <v>38</v>
      </c>
    </row>
    <row r="108" spans="1:3" x14ac:dyDescent="0.2">
      <c r="A108">
        <v>4021</v>
      </c>
      <c r="B108">
        <v>1342</v>
      </c>
      <c r="C108">
        <f>VLOOKUP(B108, Officials!F:H, 3, FALSE)</f>
        <v>46</v>
      </c>
    </row>
    <row r="109" spans="1:3" x14ac:dyDescent="0.2">
      <c r="A109">
        <v>4022</v>
      </c>
      <c r="B109">
        <v>4132</v>
      </c>
      <c r="C109">
        <f>VLOOKUP(B109, Officials!F:H, 3, FALSE)</f>
        <v>38</v>
      </c>
    </row>
    <row r="110" spans="1:3" x14ac:dyDescent="0.2">
      <c r="A110">
        <v>4023</v>
      </c>
      <c r="B110">
        <v>1423</v>
      </c>
      <c r="C110">
        <f>VLOOKUP(B110, Officials!F:H, 3, FALSE)</f>
        <v>29</v>
      </c>
    </row>
    <row r="111" spans="1:3" x14ac:dyDescent="0.2">
      <c r="A111">
        <v>4031</v>
      </c>
      <c r="B111">
        <v>1342</v>
      </c>
      <c r="C111">
        <f>VLOOKUP(B111, Officials!F:H, 3, FALSE)</f>
        <v>46</v>
      </c>
    </row>
    <row r="112" spans="1:3" x14ac:dyDescent="0.2">
      <c r="A112">
        <v>4032</v>
      </c>
      <c r="B112">
        <v>1432</v>
      </c>
      <c r="C112">
        <f>VLOOKUP(B112, Officials!F:H, 3, FALSE)</f>
        <v>40</v>
      </c>
    </row>
    <row r="113" spans="1:3" x14ac:dyDescent="0.2">
      <c r="A113">
        <v>4033</v>
      </c>
      <c r="B113">
        <v>4132</v>
      </c>
      <c r="C113">
        <f>VLOOKUP(B113, Officials!F:H, 3, FALSE)</f>
        <v>38</v>
      </c>
    </row>
    <row r="114" spans="1:3" x14ac:dyDescent="0.2">
      <c r="A114">
        <v>4034</v>
      </c>
      <c r="B114">
        <v>4231</v>
      </c>
      <c r="C114">
        <f>VLOOKUP(B114, Officials!F:H, 3, FALSE)</f>
        <v>24</v>
      </c>
    </row>
    <row r="115" spans="1:3" x14ac:dyDescent="0.2">
      <c r="A115">
        <v>4041</v>
      </c>
      <c r="B115">
        <v>1342</v>
      </c>
      <c r="C115">
        <f>VLOOKUP(B115, Officials!F:H, 3, FALSE)</f>
        <v>46</v>
      </c>
    </row>
    <row r="116" spans="1:3" x14ac:dyDescent="0.2">
      <c r="A116">
        <v>4042</v>
      </c>
      <c r="B116">
        <v>3142</v>
      </c>
      <c r="C116">
        <f>VLOOKUP(B116, Officials!F:H, 3, FALSE)</f>
        <v>50</v>
      </c>
    </row>
    <row r="117" spans="1:3" x14ac:dyDescent="0.2">
      <c r="A117">
        <v>4043</v>
      </c>
      <c r="B117">
        <v>1423</v>
      </c>
      <c r="C117">
        <f>VLOOKUP(B117, Officials!F:H, 3, FALSE)</f>
        <v>29</v>
      </c>
    </row>
    <row r="118" spans="1:3" x14ac:dyDescent="0.2">
      <c r="A118">
        <v>4044</v>
      </c>
      <c r="B118">
        <v>3142</v>
      </c>
      <c r="C118">
        <f>VLOOKUP(B118, Officials!F:H, 3, FALSE)</f>
        <v>50</v>
      </c>
    </row>
    <row r="119" spans="1:3" x14ac:dyDescent="0.2">
      <c r="A119">
        <v>4051</v>
      </c>
      <c r="B119">
        <v>1423</v>
      </c>
      <c r="C119">
        <f>VLOOKUP(B119, Officials!F:H, 3, FALSE)</f>
        <v>29</v>
      </c>
    </row>
    <row r="120" spans="1:3" x14ac:dyDescent="0.2">
      <c r="A120">
        <v>4052</v>
      </c>
      <c r="B120">
        <v>3412</v>
      </c>
      <c r="C120">
        <f>VLOOKUP(B120, Officials!F:H, 3, FALSE)</f>
        <v>48</v>
      </c>
    </row>
    <row r="121" spans="1:3" x14ac:dyDescent="0.2">
      <c r="A121">
        <v>4053</v>
      </c>
      <c r="B121">
        <v>4312</v>
      </c>
      <c r="C121">
        <f>VLOOKUP(B121, Officials!F:H, 3, FALSE)</f>
        <v>42</v>
      </c>
    </row>
    <row r="122" spans="1:3" x14ac:dyDescent="0.2">
      <c r="A122">
        <v>4061</v>
      </c>
      <c r="B122">
        <v>4312</v>
      </c>
      <c r="C122">
        <f>VLOOKUP(B122, Officials!F:H, 3, FALSE)</f>
        <v>42</v>
      </c>
    </row>
    <row r="123" spans="1:3" x14ac:dyDescent="0.2">
      <c r="A123">
        <v>4064</v>
      </c>
      <c r="B123">
        <v>3412</v>
      </c>
      <c r="C123">
        <f>VLOOKUP(B123, Officials!F:H, 3, FALSE)</f>
        <v>48</v>
      </c>
    </row>
    <row r="124" spans="1:3" x14ac:dyDescent="0.2">
      <c r="A124">
        <v>4074</v>
      </c>
      <c r="B124">
        <v>3142</v>
      </c>
      <c r="C124">
        <f>VLOOKUP(B124, Officials!F:H, 3, FALSE)</f>
        <v>50</v>
      </c>
    </row>
    <row r="125" spans="1:3" x14ac:dyDescent="0.2">
      <c r="A125">
        <v>4084</v>
      </c>
      <c r="B125">
        <v>3421</v>
      </c>
      <c r="C125">
        <f>VLOOKUP(B125, Officials!F:H, 3, FALSE)</f>
        <v>41</v>
      </c>
    </row>
    <row r="126" spans="1:3" x14ac:dyDescent="0.2">
      <c r="A126">
        <v>4092</v>
      </c>
      <c r="B126">
        <v>3142</v>
      </c>
      <c r="C126">
        <f>VLOOKUP(B126, Officials!F:H, 3, FALSE)</f>
        <v>50</v>
      </c>
    </row>
    <row r="127" spans="1:3" x14ac:dyDescent="0.2">
      <c r="A127">
        <v>4094</v>
      </c>
      <c r="B127">
        <v>3142</v>
      </c>
      <c r="C127">
        <f>VLOOKUP(B127, Officials!F:H, 3, FALSE)</f>
        <v>50</v>
      </c>
    </row>
    <row r="128" spans="1:3" x14ac:dyDescent="0.2">
      <c r="A128">
        <v>4102</v>
      </c>
      <c r="B128">
        <v>4312</v>
      </c>
      <c r="C128">
        <f>VLOOKUP(B128, Officials!F:H, 3, FALSE)</f>
        <v>42</v>
      </c>
    </row>
    <row r="129" spans="1:3" x14ac:dyDescent="0.2">
      <c r="A129">
        <v>4104</v>
      </c>
      <c r="B129">
        <v>4312</v>
      </c>
      <c r="C129">
        <f>VLOOKUP(B129, Officials!F:H, 3, FALSE)</f>
        <v>42</v>
      </c>
    </row>
    <row r="130" spans="1:3" x14ac:dyDescent="0.2">
      <c r="A130">
        <v>4111</v>
      </c>
      <c r="B130">
        <v>4321</v>
      </c>
      <c r="C130">
        <f>VLOOKUP(B130, Officials!F:H, 3, FALSE)</f>
        <v>35</v>
      </c>
    </row>
    <row r="131" spans="1:3" x14ac:dyDescent="0.2">
      <c r="A131">
        <v>4112</v>
      </c>
      <c r="B131">
        <v>4321</v>
      </c>
      <c r="C131">
        <f>VLOOKUP(B131, Officials!F:H, 3, FALSE)</f>
        <v>35</v>
      </c>
    </row>
    <row r="132" spans="1:3" x14ac:dyDescent="0.2">
      <c r="A132">
        <v>4113</v>
      </c>
      <c r="B132">
        <v>4312</v>
      </c>
      <c r="C132">
        <f>VLOOKUP(B132, Officials!F:H, 3, FALSE)</f>
        <v>42</v>
      </c>
    </row>
    <row r="133" spans="1:3" x14ac:dyDescent="0.2">
      <c r="A133">
        <v>4121</v>
      </c>
      <c r="B133">
        <v>3412</v>
      </c>
      <c r="C133">
        <f>VLOOKUP(B133, Officials!F:H, 3, FALSE)</f>
        <v>48</v>
      </c>
    </row>
    <row r="134" spans="1:3" x14ac:dyDescent="0.2">
      <c r="A134">
        <v>4122</v>
      </c>
      <c r="B134">
        <v>3142</v>
      </c>
      <c r="C134">
        <f>VLOOKUP(B134, Officials!F:H, 3, FALSE)</f>
        <v>50</v>
      </c>
    </row>
    <row r="135" spans="1:3" x14ac:dyDescent="0.2">
      <c r="A135">
        <v>4123</v>
      </c>
      <c r="B135">
        <v>4312</v>
      </c>
      <c r="C135">
        <f>VLOOKUP(B135, Officials!F:H, 3, FALSE)</f>
        <v>42</v>
      </c>
    </row>
    <row r="136" spans="1:3" x14ac:dyDescent="0.2">
      <c r="A136">
        <v>4124</v>
      </c>
      <c r="B136">
        <v>3412</v>
      </c>
      <c r="C136">
        <f>VLOOKUP(B136, Officials!F:H, 3, FALSE)</f>
        <v>48</v>
      </c>
    </row>
    <row r="137" spans="1:3" x14ac:dyDescent="0.2">
      <c r="A137">
        <v>4131</v>
      </c>
      <c r="B137">
        <v>3412</v>
      </c>
      <c r="C137">
        <f>VLOOKUP(B137, Officials!F:H, 3, FALSE)</f>
        <v>48</v>
      </c>
    </row>
    <row r="138" spans="1:3" x14ac:dyDescent="0.2">
      <c r="A138">
        <v>4132</v>
      </c>
      <c r="B138">
        <v>4312</v>
      </c>
      <c r="C138">
        <f>VLOOKUP(B138, Officials!F:H, 3, FALSE)</f>
        <v>42</v>
      </c>
    </row>
    <row r="139" spans="1:3" x14ac:dyDescent="0.2">
      <c r="A139">
        <v>4133</v>
      </c>
      <c r="B139">
        <v>4321</v>
      </c>
      <c r="C139">
        <f>VLOOKUP(B139, Officials!F:H, 3, FALSE)</f>
        <v>35</v>
      </c>
    </row>
    <row r="140" spans="1:3" x14ac:dyDescent="0.2">
      <c r="A140">
        <v>4134</v>
      </c>
      <c r="B140">
        <v>1342</v>
      </c>
      <c r="C140">
        <f>VLOOKUP(B140, Officials!F:H, 3, FALSE)</f>
        <v>46</v>
      </c>
    </row>
    <row r="141" spans="1:3" x14ac:dyDescent="0.2">
      <c r="A141">
        <v>4141</v>
      </c>
      <c r="B141">
        <v>1342</v>
      </c>
      <c r="C141">
        <f>VLOOKUP(B141, Officials!F:H, 3, FALSE)</f>
        <v>46</v>
      </c>
    </row>
    <row r="142" spans="1:3" x14ac:dyDescent="0.2">
      <c r="A142">
        <v>4142</v>
      </c>
      <c r="B142">
        <v>3142</v>
      </c>
      <c r="C142">
        <f>VLOOKUP(B142, Officials!F:H, 3, FALSE)</f>
        <v>50</v>
      </c>
    </row>
    <row r="143" spans="1:3" x14ac:dyDescent="0.2">
      <c r="A143">
        <v>4143</v>
      </c>
      <c r="B143">
        <v>1432</v>
      </c>
      <c r="C143">
        <f>VLOOKUP(B143, Officials!F:H, 3, FALSE)</f>
        <v>40</v>
      </c>
    </row>
    <row r="144" spans="1:3" x14ac:dyDescent="0.2">
      <c r="A144">
        <v>4151</v>
      </c>
      <c r="B144">
        <v>1342</v>
      </c>
      <c r="C144">
        <f>VLOOKUP(B144, Officials!F:H, 3, FALSE)</f>
        <v>46</v>
      </c>
    </row>
    <row r="145" spans="1:3" x14ac:dyDescent="0.2">
      <c r="A145">
        <v>4152</v>
      </c>
      <c r="B145">
        <v>1243</v>
      </c>
      <c r="C145">
        <f>VLOOKUP(B145, Officials!F:H, 3, FALSE)</f>
        <v>24</v>
      </c>
    </row>
    <row r="146" spans="1:3" x14ac:dyDescent="0.2">
      <c r="A146">
        <v>4153</v>
      </c>
      <c r="B146">
        <v>1324</v>
      </c>
      <c r="C146">
        <f>VLOOKUP(B146, Officials!F:H, 3, FALSE)</f>
        <v>41</v>
      </c>
    </row>
    <row r="147" spans="1:3" x14ac:dyDescent="0.2">
      <c r="A147">
        <v>4161</v>
      </c>
      <c r="B147">
        <v>1342</v>
      </c>
      <c r="C147">
        <f>VLOOKUP(B147, Officials!F:H, 3, FALSE)</f>
        <v>46</v>
      </c>
    </row>
    <row r="148" spans="1:3" x14ac:dyDescent="0.2">
      <c r="A148">
        <v>4162</v>
      </c>
      <c r="B148">
        <v>3142</v>
      </c>
      <c r="C148">
        <f>VLOOKUP(B148, Officials!F:H, 3, FALSE)</f>
        <v>50</v>
      </c>
    </row>
    <row r="149" spans="1:3" x14ac:dyDescent="0.2">
      <c r="A149">
        <v>4163</v>
      </c>
      <c r="B149">
        <v>4312</v>
      </c>
      <c r="C149">
        <f>VLOOKUP(B149, Officials!F:H, 3, FALSE)</f>
        <v>42</v>
      </c>
    </row>
    <row r="150" spans="1:3" x14ac:dyDescent="0.2">
      <c r="A150">
        <v>4171</v>
      </c>
      <c r="B150">
        <v>3241</v>
      </c>
      <c r="C150">
        <f>VLOOKUP(B150, Officials!F:H, 3, FALSE)</f>
        <v>36</v>
      </c>
    </row>
    <row r="151" spans="1:3" x14ac:dyDescent="0.2">
      <c r="A151">
        <v>4174</v>
      </c>
      <c r="B151">
        <v>1342</v>
      </c>
      <c r="C151">
        <f>VLOOKUP(B151, Officials!F:H, 3, FALSE)</f>
        <v>46</v>
      </c>
    </row>
    <row r="152" spans="1:3" x14ac:dyDescent="0.2">
      <c r="A152">
        <v>4181</v>
      </c>
      <c r="B152">
        <v>4312</v>
      </c>
      <c r="C152">
        <f>VLOOKUP(B152, Officials!F:H, 3, FALSE)</f>
        <v>42</v>
      </c>
    </row>
    <row r="153" spans="1:3" x14ac:dyDescent="0.2">
      <c r="A153">
        <v>4182</v>
      </c>
      <c r="B153">
        <v>1342</v>
      </c>
      <c r="C153">
        <f>VLOOKUP(B153, Officials!F:H, 3, FALSE)</f>
        <v>46</v>
      </c>
    </row>
    <row r="154" spans="1:3" x14ac:dyDescent="0.2">
      <c r="A154">
        <v>4184</v>
      </c>
      <c r="B154">
        <v>4132</v>
      </c>
      <c r="C154">
        <f>VLOOKUP(B154, Officials!F:H, 3, FALSE)</f>
        <v>38</v>
      </c>
    </row>
    <row r="155" spans="1:3" x14ac:dyDescent="0.2">
      <c r="A155">
        <v>4192</v>
      </c>
      <c r="B155">
        <v>3412</v>
      </c>
      <c r="C155">
        <f>VLOOKUP(B155, Officials!F:H, 3, FALSE)</f>
        <v>48</v>
      </c>
    </row>
    <row r="156" spans="1:3" x14ac:dyDescent="0.2">
      <c r="A156">
        <v>4193</v>
      </c>
      <c r="B156">
        <v>3142</v>
      </c>
      <c r="C156">
        <f>VLOOKUP(B156, Officials!F:H, 3, FALSE)</f>
        <v>50</v>
      </c>
    </row>
    <row r="157" spans="1:3" x14ac:dyDescent="0.2">
      <c r="A157">
        <v>4194</v>
      </c>
      <c r="B157">
        <v>4132</v>
      </c>
      <c r="C157">
        <f>VLOOKUP(B157, Officials!F:H, 3, FALSE)</f>
        <v>38</v>
      </c>
    </row>
    <row r="158" spans="1:3" x14ac:dyDescent="0.2">
      <c r="A158">
        <v>4204</v>
      </c>
      <c r="B158">
        <v>1423</v>
      </c>
      <c r="C158">
        <f>VLOOKUP(B158, Officials!F:H, 3, FALSE)</f>
        <v>29</v>
      </c>
    </row>
    <row r="159" spans="1:3" x14ac:dyDescent="0.2">
      <c r="A159">
        <v>4214</v>
      </c>
      <c r="B159">
        <v>3412</v>
      </c>
      <c r="C159">
        <f>VLOOKUP(B159, Officials!F:H, 3, FALSE)</f>
        <v>48</v>
      </c>
    </row>
    <row r="160" spans="1:3" x14ac:dyDescent="0.2">
      <c r="A160">
        <v>4224</v>
      </c>
      <c r="B160">
        <v>3142</v>
      </c>
      <c r="C160">
        <f>VLOOKUP(B160, Officials!F:H, 3, FALSE)</f>
        <v>50</v>
      </c>
    </row>
    <row r="161" spans="1:3" x14ac:dyDescent="0.2">
      <c r="A161">
        <v>4234</v>
      </c>
      <c r="B161">
        <v>1243</v>
      </c>
      <c r="C161">
        <f>VLOOKUP(B161, Officials!F:H, 3, FALSE)</f>
        <v>24</v>
      </c>
    </row>
    <row r="162" spans="1:3" x14ac:dyDescent="0.2">
      <c r="A162">
        <v>5001</v>
      </c>
      <c r="B162">
        <v>3421</v>
      </c>
      <c r="C162">
        <f>VLOOKUP(B162, Officials!F:H, 3, FALSE)</f>
        <v>41</v>
      </c>
    </row>
    <row r="163" spans="1:3" x14ac:dyDescent="0.2">
      <c r="A163">
        <v>5002</v>
      </c>
      <c r="B163">
        <v>1324</v>
      </c>
      <c r="C163">
        <f>VLOOKUP(B163, Officials!F:H, 3, FALSE)</f>
        <v>41</v>
      </c>
    </row>
    <row r="164" spans="1:3" x14ac:dyDescent="0.2">
      <c r="A164">
        <v>5003</v>
      </c>
      <c r="B164">
        <v>4132</v>
      </c>
      <c r="C164">
        <f>VLOOKUP(B164, Officials!F:H, 3, FALSE)</f>
        <v>38</v>
      </c>
    </row>
    <row r="165" spans="1:3" x14ac:dyDescent="0.2">
      <c r="A165">
        <v>5004</v>
      </c>
      <c r="B165">
        <v>1324</v>
      </c>
      <c r="C165">
        <f>VLOOKUP(B165, Officials!F:H, 3, FALSE)</f>
        <v>41</v>
      </c>
    </row>
    <row r="166" spans="1:3" x14ac:dyDescent="0.2">
      <c r="A166">
        <v>5012</v>
      </c>
      <c r="B166">
        <v>1342</v>
      </c>
      <c r="C166">
        <f>VLOOKUP(B166, Officials!F:H, 3, FALSE)</f>
        <v>46</v>
      </c>
    </row>
    <row r="167" spans="1:3" x14ac:dyDescent="0.2">
      <c r="A167">
        <v>5013</v>
      </c>
      <c r="B167">
        <v>4312</v>
      </c>
      <c r="C167">
        <f>VLOOKUP(B167, Officials!F:H, 3, FALSE)</f>
        <v>42</v>
      </c>
    </row>
    <row r="168" spans="1:3" x14ac:dyDescent="0.2">
      <c r="A168">
        <v>5021</v>
      </c>
      <c r="B168">
        <v>3412</v>
      </c>
      <c r="C168">
        <f>VLOOKUP(B168, Officials!F:H, 3, FALSE)</f>
        <v>48</v>
      </c>
    </row>
    <row r="169" spans="1:3" x14ac:dyDescent="0.2">
      <c r="A169">
        <v>6001</v>
      </c>
      <c r="B169">
        <v>1342</v>
      </c>
      <c r="C169">
        <f>VLOOKUP(B169, Officials!F:H, 3, FALSE)</f>
        <v>46</v>
      </c>
    </row>
    <row r="170" spans="1:3" x14ac:dyDescent="0.2">
      <c r="A170">
        <v>6002</v>
      </c>
      <c r="B170">
        <v>3421</v>
      </c>
      <c r="C170">
        <f>VLOOKUP(B170, Officials!F:H, 3, FALSE)</f>
        <v>41</v>
      </c>
    </row>
    <row r="171" spans="1:3" x14ac:dyDescent="0.2">
      <c r="A171">
        <v>6003</v>
      </c>
      <c r="B171">
        <v>4231</v>
      </c>
      <c r="C171">
        <f>VLOOKUP(B171, Officials!F:H, 3, FALSE)</f>
        <v>24</v>
      </c>
    </row>
    <row r="172" spans="1:3" x14ac:dyDescent="0.2">
      <c r="A172">
        <v>6011</v>
      </c>
      <c r="B172">
        <v>1234</v>
      </c>
      <c r="C172">
        <f>VLOOKUP(B172, Officials!F:H, 3, FALSE)</f>
        <v>30</v>
      </c>
    </row>
    <row r="173" spans="1:3" x14ac:dyDescent="0.2">
      <c r="A173">
        <v>6012</v>
      </c>
      <c r="B173">
        <v>4321</v>
      </c>
      <c r="C173">
        <f>VLOOKUP(B173, Officials!F:H, 3, FALSE)</f>
        <v>35</v>
      </c>
    </row>
    <row r="174" spans="1:3" x14ac:dyDescent="0.2">
      <c r="A174">
        <v>6014</v>
      </c>
      <c r="B174">
        <v>1243</v>
      </c>
      <c r="C174">
        <f>VLOOKUP(B174, Officials!F:H, 3, FALSE)</f>
        <v>24</v>
      </c>
    </row>
    <row r="175" spans="1:3" x14ac:dyDescent="0.2">
      <c r="A175">
        <v>6022</v>
      </c>
      <c r="B175">
        <v>1234</v>
      </c>
      <c r="C175">
        <f>VLOOKUP(B175, Officials!F:H, 3, FALSE)</f>
        <v>30</v>
      </c>
    </row>
    <row r="176" spans="1:3" x14ac:dyDescent="0.2">
      <c r="A176">
        <v>6023</v>
      </c>
      <c r="B176">
        <v>3142</v>
      </c>
      <c r="C176">
        <f>VLOOKUP(B176, Officials!F:H, 3, FALSE)</f>
        <v>50</v>
      </c>
    </row>
    <row r="177" spans="1:3" x14ac:dyDescent="0.2">
      <c r="A177">
        <v>6024</v>
      </c>
      <c r="B177">
        <v>4231</v>
      </c>
      <c r="C177">
        <f>VLOOKUP(B177, Officials!F:H, 3, FALSE)</f>
        <v>24</v>
      </c>
    </row>
    <row r="178" spans="1:3" x14ac:dyDescent="0.2">
      <c r="A178">
        <v>6031</v>
      </c>
      <c r="B178">
        <v>1342</v>
      </c>
      <c r="C178">
        <f>VLOOKUP(B178, Officials!F:H, 3, FALSE)</f>
        <v>46</v>
      </c>
    </row>
    <row r="179" spans="1:3" x14ac:dyDescent="0.2">
      <c r="A179">
        <v>6041</v>
      </c>
      <c r="B179">
        <v>4312</v>
      </c>
      <c r="C179">
        <f>VLOOKUP(B179, Officials!F:H, 3, FALSE)</f>
        <v>42</v>
      </c>
    </row>
    <row r="180" spans="1:3" x14ac:dyDescent="0.2">
      <c r="A180">
        <v>6042</v>
      </c>
      <c r="B180">
        <v>1342</v>
      </c>
      <c r="C180">
        <f>VLOOKUP(B180, Officials!F:H, 3, FALSE)</f>
        <v>46</v>
      </c>
    </row>
    <row r="181" spans="1:3" x14ac:dyDescent="0.2">
      <c r="A181">
        <v>6044</v>
      </c>
      <c r="B181">
        <v>4132</v>
      </c>
      <c r="C181">
        <f>VLOOKUP(B181, Officials!F:H, 3, FALSE)</f>
        <v>38</v>
      </c>
    </row>
    <row r="182" spans="1:3" x14ac:dyDescent="0.2">
      <c r="A182">
        <v>6051</v>
      </c>
      <c r="B182">
        <v>1342</v>
      </c>
      <c r="C182">
        <f>VLOOKUP(B182, Officials!F:H, 3, FALSE)</f>
        <v>46</v>
      </c>
    </row>
    <row r="183" spans="1:3" x14ac:dyDescent="0.2">
      <c r="A183">
        <v>6052</v>
      </c>
      <c r="B183">
        <v>4123</v>
      </c>
      <c r="C183">
        <f>VLOOKUP(B183, Officials!F:H, 3, FALSE)</f>
        <v>27</v>
      </c>
    </row>
    <row r="184" spans="1:3" x14ac:dyDescent="0.2">
      <c r="A184">
        <v>6053</v>
      </c>
      <c r="B184">
        <v>1423</v>
      </c>
      <c r="C184">
        <f>VLOOKUP(B184, Officials!F:H, 3, FALSE)</f>
        <v>29</v>
      </c>
    </row>
    <row r="185" spans="1:3" x14ac:dyDescent="0.2">
      <c r="A185">
        <v>6054</v>
      </c>
      <c r="B185">
        <v>3421</v>
      </c>
      <c r="C185">
        <f>VLOOKUP(B185, Officials!F:H, 3, FALSE)</f>
        <v>41</v>
      </c>
    </row>
    <row r="186" spans="1:3" x14ac:dyDescent="0.2">
      <c r="A186">
        <v>6061</v>
      </c>
      <c r="B186">
        <v>1342</v>
      </c>
      <c r="C186">
        <f>VLOOKUP(B186, Officials!F:H, 3, FALSE)</f>
        <v>46</v>
      </c>
    </row>
    <row r="187" spans="1:3" x14ac:dyDescent="0.2">
      <c r="A187">
        <v>6062</v>
      </c>
      <c r="B187">
        <v>1342</v>
      </c>
      <c r="C187">
        <f>VLOOKUP(B187, Officials!F:H, 3, FALSE)</f>
        <v>46</v>
      </c>
    </row>
    <row r="188" spans="1:3" x14ac:dyDescent="0.2">
      <c r="A188">
        <v>6071</v>
      </c>
      <c r="B188">
        <v>4312</v>
      </c>
      <c r="C188">
        <f>VLOOKUP(B188, Officials!F:H, 3, FALSE)</f>
        <v>42</v>
      </c>
    </row>
    <row r="189" spans="1:3" x14ac:dyDescent="0.2">
      <c r="A189">
        <v>6081</v>
      </c>
      <c r="B189">
        <v>3412</v>
      </c>
      <c r="C189">
        <f>VLOOKUP(B189, Officials!F:H, 3, FALSE)</f>
        <v>48</v>
      </c>
    </row>
    <row r="190" spans="1:3" x14ac:dyDescent="0.2">
      <c r="A190">
        <v>6082</v>
      </c>
      <c r="B190">
        <v>3124</v>
      </c>
      <c r="C190">
        <f>VLOOKUP(B190, Officials!F:H, 3, FALSE)</f>
        <v>45</v>
      </c>
    </row>
    <row r="191" spans="1:3" x14ac:dyDescent="0.2">
      <c r="A191">
        <v>6083</v>
      </c>
      <c r="B191">
        <v>3124</v>
      </c>
      <c r="C191">
        <f>VLOOKUP(B191, Officials!F:H, 3, FALSE)</f>
        <v>45</v>
      </c>
    </row>
    <row r="192" spans="1:3" x14ac:dyDescent="0.2">
      <c r="A192">
        <v>6084</v>
      </c>
      <c r="B192">
        <v>2143</v>
      </c>
      <c r="C192">
        <f>VLOOKUP(B192, Officials!F:H, 3, FALSE)</f>
        <v>17</v>
      </c>
    </row>
    <row r="193" spans="1:3" x14ac:dyDescent="0.2">
      <c r="A193">
        <v>6091</v>
      </c>
      <c r="B193">
        <v>1234</v>
      </c>
      <c r="C193">
        <f>VLOOKUP(B193, Officials!F:H, 3, FALSE)</f>
        <v>30</v>
      </c>
    </row>
    <row r="194" spans="1:3" x14ac:dyDescent="0.2">
      <c r="A194">
        <v>6092</v>
      </c>
      <c r="B194">
        <v>3421</v>
      </c>
      <c r="C194">
        <f>VLOOKUP(B194, Officials!F:H, 3, FALSE)</f>
        <v>41</v>
      </c>
    </row>
    <row r="195" spans="1:3" x14ac:dyDescent="0.2">
      <c r="A195">
        <v>6093</v>
      </c>
      <c r="B195">
        <v>4231</v>
      </c>
      <c r="C195">
        <f>VLOOKUP(B195, Officials!F:H, 3, FALSE)</f>
        <v>24</v>
      </c>
    </row>
    <row r="196" spans="1:3" x14ac:dyDescent="0.2">
      <c r="A196">
        <v>6094</v>
      </c>
      <c r="B196">
        <v>4123</v>
      </c>
      <c r="C196">
        <f>VLOOKUP(B196, Officials!F:H, 3, FALSE)</f>
        <v>27</v>
      </c>
    </row>
    <row r="197" spans="1:3" x14ac:dyDescent="0.2">
      <c r="A197">
        <v>6101</v>
      </c>
      <c r="B197">
        <v>2413</v>
      </c>
      <c r="C197">
        <f>VLOOKUP(B197, Officials!F:H, 3, FALSE)</f>
        <v>15</v>
      </c>
    </row>
    <row r="198" spans="1:3" x14ac:dyDescent="0.2">
      <c r="A198">
        <v>6102</v>
      </c>
      <c r="B198">
        <v>3421</v>
      </c>
      <c r="C198">
        <f>VLOOKUP(B198, Officials!F:H, 3, FALSE)</f>
        <v>41</v>
      </c>
    </row>
    <row r="199" spans="1:3" x14ac:dyDescent="0.2">
      <c r="A199">
        <v>6103</v>
      </c>
      <c r="B199">
        <v>4312</v>
      </c>
      <c r="C199">
        <f>VLOOKUP(B199, Officials!F:H, 3, FALSE)</f>
        <v>42</v>
      </c>
    </row>
    <row r="200" spans="1:3" x14ac:dyDescent="0.2">
      <c r="A200">
        <v>6104</v>
      </c>
      <c r="B200">
        <v>1423</v>
      </c>
      <c r="C200">
        <f>VLOOKUP(B200, Officials!F:H, 3, FALSE)</f>
        <v>29</v>
      </c>
    </row>
    <row r="201" spans="1:3" x14ac:dyDescent="0.2">
      <c r="A201">
        <v>4002</v>
      </c>
      <c r="B201">
        <v>4132</v>
      </c>
      <c r="C201">
        <f>VLOOKUP(B201, Officials!F:H, 3, FALSE)</f>
        <v>38</v>
      </c>
    </row>
  </sheetData>
  <sortState xmlns:xlrd2="http://schemas.microsoft.com/office/spreadsheetml/2017/richdata2" ref="A2:C79">
    <sortCondition ref="A2:A7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6FB94-A911-4A04-8115-0C2A9040CD8F}">
  <dimension ref="A1:C202"/>
  <sheetViews>
    <sheetView topLeftCell="A189" workbookViewId="0">
      <selection activeCell="E202" sqref="E202"/>
    </sheetView>
  </sheetViews>
  <sheetFormatPr baseColWidth="10" defaultColWidth="8.83203125" defaultRowHeight="15" x14ac:dyDescent="0.2"/>
  <sheetData>
    <row r="1" spans="1:3" ht="16" thickBot="1" x14ac:dyDescent="0.25">
      <c r="A1" t="s">
        <v>11</v>
      </c>
      <c r="B1" t="s">
        <v>2</v>
      </c>
      <c r="C1" t="s">
        <v>13</v>
      </c>
    </row>
    <row r="2" spans="1:3" ht="16" thickBot="1" x14ac:dyDescent="0.25">
      <c r="A2" s="14">
        <v>1001</v>
      </c>
      <c r="B2" s="14">
        <v>2413</v>
      </c>
      <c r="C2">
        <f>VLOOKUP(B2, Officials!F:I, 4, FALSE)</f>
        <v>36</v>
      </c>
    </row>
    <row r="3" spans="1:3" ht="16" thickBot="1" x14ac:dyDescent="0.25">
      <c r="A3" s="14">
        <v>1002</v>
      </c>
      <c r="B3" s="14">
        <v>2431</v>
      </c>
      <c r="C3">
        <f>VLOOKUP(B3, Officials!F:I, 4, FALSE)</f>
        <v>43</v>
      </c>
    </row>
    <row r="4" spans="1:3" ht="16" thickBot="1" x14ac:dyDescent="0.25">
      <c r="A4" s="14">
        <v>1003</v>
      </c>
      <c r="B4" s="14">
        <v>3241</v>
      </c>
      <c r="C4">
        <f>VLOOKUP(B4, Officials!F:I, 4, FALSE)</f>
        <v>50</v>
      </c>
    </row>
    <row r="5" spans="1:3" ht="16" thickBot="1" x14ac:dyDescent="0.25">
      <c r="A5" s="14">
        <v>1004</v>
      </c>
      <c r="B5" s="14">
        <v>1324</v>
      </c>
      <c r="C5">
        <f>VLOOKUP(B5, Officials!F:I, 4, FALSE)</f>
        <v>36</v>
      </c>
    </row>
    <row r="6" spans="1:3" ht="16" thickBot="1" x14ac:dyDescent="0.25">
      <c r="A6" s="14">
        <v>1011</v>
      </c>
      <c r="B6" s="14">
        <v>3241</v>
      </c>
      <c r="C6">
        <f>VLOOKUP(B6, Officials!F:I, 4, FALSE)</f>
        <v>50</v>
      </c>
    </row>
    <row r="7" spans="1:3" ht="16" thickBot="1" x14ac:dyDescent="0.25">
      <c r="A7" s="14">
        <v>1012</v>
      </c>
      <c r="B7" s="14">
        <v>4231</v>
      </c>
      <c r="C7">
        <f>VLOOKUP(B7, Officials!F:I, 4, FALSE)</f>
        <v>40</v>
      </c>
    </row>
    <row r="8" spans="1:3" ht="16" thickBot="1" x14ac:dyDescent="0.25">
      <c r="A8" s="14">
        <v>1013</v>
      </c>
      <c r="B8" s="14">
        <v>2314</v>
      </c>
      <c r="C8">
        <f>VLOOKUP(B8, Officials!F:I, 4, FALSE)</f>
        <v>46</v>
      </c>
    </row>
    <row r="9" spans="1:3" ht="16" thickBot="1" x14ac:dyDescent="0.25">
      <c r="A9" s="14">
        <v>1014</v>
      </c>
      <c r="B9" s="14">
        <v>4321</v>
      </c>
      <c r="C9">
        <f>VLOOKUP(B9, Officials!F:I, 4, FALSE)</f>
        <v>42</v>
      </c>
    </row>
    <row r="10" spans="1:3" ht="16" thickBot="1" x14ac:dyDescent="0.25">
      <c r="A10" s="14">
        <v>1021</v>
      </c>
      <c r="B10" s="14">
        <v>3124</v>
      </c>
      <c r="C10">
        <f>VLOOKUP(B10, Officials!F:I, 4, FALSE)</f>
        <v>43</v>
      </c>
    </row>
    <row r="11" spans="1:3" ht="16" thickBot="1" x14ac:dyDescent="0.25">
      <c r="A11" s="14">
        <v>1022</v>
      </c>
      <c r="B11" s="14">
        <v>3142</v>
      </c>
      <c r="C11">
        <f>VLOOKUP(B11, Officials!F:I, 4, FALSE)</f>
        <v>40</v>
      </c>
    </row>
    <row r="12" spans="1:3" ht="16" thickBot="1" x14ac:dyDescent="0.25">
      <c r="A12" s="14">
        <v>1031</v>
      </c>
      <c r="B12" s="14">
        <v>1324</v>
      </c>
      <c r="C12">
        <f>VLOOKUP(B12, Officials!F:I, 4, FALSE)</f>
        <v>36</v>
      </c>
    </row>
    <row r="13" spans="1:3" ht="16" thickBot="1" x14ac:dyDescent="0.25">
      <c r="A13" s="14">
        <v>1032</v>
      </c>
      <c r="B13" s="14">
        <v>1432</v>
      </c>
      <c r="C13">
        <f>VLOOKUP(B13, Officials!F:I, 4, FALSE)</f>
        <v>28</v>
      </c>
    </row>
    <row r="14" spans="1:3" ht="16" thickBot="1" x14ac:dyDescent="0.25">
      <c r="A14" s="14">
        <v>1033</v>
      </c>
      <c r="B14" s="14">
        <v>4321</v>
      </c>
      <c r="C14">
        <f>VLOOKUP(B14, Officials!F:I, 4, FALSE)</f>
        <v>42</v>
      </c>
    </row>
    <row r="15" spans="1:3" ht="16" thickBot="1" x14ac:dyDescent="0.25">
      <c r="A15" s="14">
        <v>1034</v>
      </c>
      <c r="B15" s="14">
        <v>1324</v>
      </c>
      <c r="C15">
        <f>VLOOKUP(B15, Officials!F:I, 4, FALSE)</f>
        <v>36</v>
      </c>
    </row>
    <row r="16" spans="1:3" ht="16" thickBot="1" x14ac:dyDescent="0.25">
      <c r="A16" s="14">
        <v>1041</v>
      </c>
      <c r="B16" s="14">
        <v>3124</v>
      </c>
      <c r="C16">
        <f>VLOOKUP(B16, Officials!F:I, 4, FALSE)</f>
        <v>43</v>
      </c>
    </row>
    <row r="17" spans="1:3" ht="16" thickBot="1" x14ac:dyDescent="0.25">
      <c r="A17" s="14">
        <v>1042</v>
      </c>
      <c r="B17" s="14">
        <v>2431</v>
      </c>
      <c r="C17">
        <f>VLOOKUP(B17, Officials!F:I, 4, FALSE)</f>
        <v>43</v>
      </c>
    </row>
    <row r="18" spans="1:3" ht="16" thickBot="1" x14ac:dyDescent="0.25">
      <c r="A18" s="14">
        <v>1043</v>
      </c>
      <c r="B18" s="14">
        <v>3241</v>
      </c>
      <c r="C18">
        <f>VLOOKUP(B18, Officials!F:I, 4, FALSE)</f>
        <v>50</v>
      </c>
    </row>
    <row r="19" spans="1:3" ht="16" thickBot="1" x14ac:dyDescent="0.25">
      <c r="A19" s="14">
        <v>1044</v>
      </c>
      <c r="B19" s="14">
        <v>3124</v>
      </c>
      <c r="C19">
        <f>VLOOKUP(B19, Officials!F:I, 4, FALSE)</f>
        <v>43</v>
      </c>
    </row>
    <row r="20" spans="1:3" ht="16" thickBot="1" x14ac:dyDescent="0.25">
      <c r="A20" s="14">
        <v>1051</v>
      </c>
      <c r="B20" s="14">
        <v>3241</v>
      </c>
      <c r="C20">
        <f>VLOOKUP(B20, Officials!F:I, 4, FALSE)</f>
        <v>50</v>
      </c>
    </row>
    <row r="21" spans="1:3" ht="16" thickBot="1" x14ac:dyDescent="0.25">
      <c r="A21" s="14">
        <v>1052</v>
      </c>
      <c r="B21" s="14">
        <v>1324</v>
      </c>
      <c r="C21">
        <f>VLOOKUP(B21, Officials!F:I, 4, FALSE)</f>
        <v>36</v>
      </c>
    </row>
    <row r="22" spans="1:3" ht="16" thickBot="1" x14ac:dyDescent="0.25">
      <c r="A22" s="14">
        <v>1053</v>
      </c>
      <c r="B22" s="14">
        <v>4132</v>
      </c>
      <c r="C22">
        <f>VLOOKUP(B22, Officials!F:I, 4, FALSE)</f>
        <v>30</v>
      </c>
    </row>
    <row r="23" spans="1:3" ht="16" thickBot="1" x14ac:dyDescent="0.25">
      <c r="A23" s="14">
        <v>1061</v>
      </c>
      <c r="B23" s="14">
        <v>2143</v>
      </c>
      <c r="C23">
        <f>VLOOKUP(B23, Officials!F:I, 4, FALSE)</f>
        <v>34</v>
      </c>
    </row>
    <row r="24" spans="1:3" ht="16" thickBot="1" x14ac:dyDescent="0.25">
      <c r="A24" s="14">
        <v>1062</v>
      </c>
      <c r="B24" s="14">
        <v>3241</v>
      </c>
      <c r="C24">
        <f>VLOOKUP(B24, Officials!F:I, 4, FALSE)</f>
        <v>50</v>
      </c>
    </row>
    <row r="25" spans="1:3" ht="16" thickBot="1" x14ac:dyDescent="0.25">
      <c r="A25" s="14">
        <v>1063</v>
      </c>
      <c r="B25" s="14">
        <v>2134</v>
      </c>
      <c r="C25">
        <f>VLOOKUP(B25, Officials!F:I, 4, FALSE)</f>
        <v>39</v>
      </c>
    </row>
    <row r="26" spans="1:3" ht="16" thickBot="1" x14ac:dyDescent="0.25">
      <c r="A26" s="14">
        <v>1064</v>
      </c>
      <c r="B26" s="14">
        <v>4321</v>
      </c>
      <c r="C26">
        <f>VLOOKUP(B26, Officials!F:I, 4, FALSE)</f>
        <v>42</v>
      </c>
    </row>
    <row r="27" spans="1:3" ht="16" thickBot="1" x14ac:dyDescent="0.25">
      <c r="A27" s="14">
        <v>1071</v>
      </c>
      <c r="B27" s="14">
        <v>3124</v>
      </c>
      <c r="C27">
        <f>VLOOKUP(B27, Officials!F:I, 4, FALSE)</f>
        <v>43</v>
      </c>
    </row>
    <row r="28" spans="1:3" ht="16" thickBot="1" x14ac:dyDescent="0.25">
      <c r="A28" s="14">
        <v>1072</v>
      </c>
      <c r="B28" s="14">
        <v>1324</v>
      </c>
      <c r="C28">
        <f>VLOOKUP(B28, Officials!F:I, 4, FALSE)</f>
        <v>36</v>
      </c>
    </row>
    <row r="29" spans="1:3" ht="16" thickBot="1" x14ac:dyDescent="0.25">
      <c r="A29" s="14">
        <v>1073</v>
      </c>
      <c r="B29" s="14">
        <v>3412</v>
      </c>
      <c r="C29">
        <f>VLOOKUP(B29, Officials!F:I, 4, FALSE)</f>
        <v>42</v>
      </c>
    </row>
    <row r="30" spans="1:3" ht="16" thickBot="1" x14ac:dyDescent="0.25">
      <c r="A30" s="14">
        <v>1081</v>
      </c>
      <c r="B30" s="14">
        <v>4312</v>
      </c>
      <c r="C30">
        <f>VLOOKUP(B30, Officials!F:I, 4, FALSE)</f>
        <v>37</v>
      </c>
    </row>
    <row r="31" spans="1:3" ht="16" thickBot="1" x14ac:dyDescent="0.25">
      <c r="A31" s="14">
        <v>1082</v>
      </c>
      <c r="B31" s="14">
        <v>3421</v>
      </c>
      <c r="C31">
        <f>VLOOKUP(B31, Officials!F:I, 4, FALSE)</f>
        <v>47</v>
      </c>
    </row>
    <row r="32" spans="1:3" ht="16" thickBot="1" x14ac:dyDescent="0.25">
      <c r="A32" s="14">
        <v>1083</v>
      </c>
      <c r="B32" s="14">
        <v>4321</v>
      </c>
      <c r="C32">
        <f>VLOOKUP(B32, Officials!F:I, 4, FALSE)</f>
        <v>42</v>
      </c>
    </row>
    <row r="33" spans="1:3" ht="16" thickBot="1" x14ac:dyDescent="0.25">
      <c r="A33" s="14">
        <v>1091</v>
      </c>
      <c r="B33" s="14">
        <v>4213</v>
      </c>
      <c r="C33">
        <f>VLOOKUP(B33, Officials!F:I, 4, FALSE)</f>
        <v>33</v>
      </c>
    </row>
    <row r="34" spans="1:3" ht="16" thickBot="1" x14ac:dyDescent="0.25">
      <c r="A34" s="14">
        <v>1092</v>
      </c>
      <c r="B34" s="14">
        <v>3412</v>
      </c>
      <c r="C34">
        <f>VLOOKUP(B34, Officials!F:I, 4, FALSE)</f>
        <v>42</v>
      </c>
    </row>
    <row r="35" spans="1:3" ht="16" thickBot="1" x14ac:dyDescent="0.25">
      <c r="A35" s="14">
        <v>1093</v>
      </c>
      <c r="B35" s="14">
        <v>1432</v>
      </c>
      <c r="C35">
        <f>VLOOKUP(B35, Officials!F:I, 4, FALSE)</f>
        <v>28</v>
      </c>
    </row>
    <row r="36" spans="1:3" ht="16" thickBot="1" x14ac:dyDescent="0.25">
      <c r="A36" s="14">
        <v>1094</v>
      </c>
      <c r="B36" s="14">
        <v>3124</v>
      </c>
      <c r="C36">
        <f>VLOOKUP(B36, Officials!F:I, 4, FALSE)</f>
        <v>43</v>
      </c>
    </row>
    <row r="37" spans="1:3" ht="16" thickBot="1" x14ac:dyDescent="0.25">
      <c r="A37" s="14">
        <v>1102</v>
      </c>
      <c r="B37" s="14">
        <v>2134</v>
      </c>
      <c r="C37">
        <f>VLOOKUP(B37, Officials!F:I, 4, FALSE)</f>
        <v>39</v>
      </c>
    </row>
    <row r="38" spans="1:3" ht="16" thickBot="1" x14ac:dyDescent="0.25">
      <c r="A38" s="14">
        <v>1103</v>
      </c>
      <c r="B38" s="14">
        <v>2143</v>
      </c>
      <c r="C38">
        <f>VLOOKUP(B38, Officials!F:I, 4, FALSE)</f>
        <v>34</v>
      </c>
    </row>
    <row r="39" spans="1:3" ht="16" thickBot="1" x14ac:dyDescent="0.25">
      <c r="A39" s="14">
        <v>1104</v>
      </c>
      <c r="B39" s="14">
        <v>1432</v>
      </c>
      <c r="C39">
        <f>VLOOKUP(B39, Officials!F:I, 4, FALSE)</f>
        <v>28</v>
      </c>
    </row>
    <row r="40" spans="1:3" ht="16" thickBot="1" x14ac:dyDescent="0.25">
      <c r="A40" s="14">
        <v>1111</v>
      </c>
      <c r="B40" s="14">
        <v>1423</v>
      </c>
      <c r="C40">
        <f>VLOOKUP(B40, Officials!F:I, 4, FALSE)</f>
        <v>26</v>
      </c>
    </row>
    <row r="41" spans="1:3" ht="16" thickBot="1" x14ac:dyDescent="0.25">
      <c r="A41" s="14">
        <v>1112</v>
      </c>
      <c r="B41" s="14">
        <v>1432</v>
      </c>
      <c r="C41">
        <f>VLOOKUP(B41, Officials!F:I, 4, FALSE)</f>
        <v>28</v>
      </c>
    </row>
    <row r="42" spans="1:3" ht="16" thickBot="1" x14ac:dyDescent="0.25">
      <c r="A42" s="14">
        <v>1113</v>
      </c>
      <c r="B42" s="14">
        <v>4213</v>
      </c>
      <c r="C42">
        <f>VLOOKUP(B42, Officials!F:I, 4, FALSE)</f>
        <v>33</v>
      </c>
    </row>
    <row r="43" spans="1:3" ht="16" thickBot="1" x14ac:dyDescent="0.25">
      <c r="A43" s="14">
        <v>1114</v>
      </c>
      <c r="B43" s="14">
        <v>1432</v>
      </c>
      <c r="C43">
        <f>VLOOKUP(B43, Officials!F:I, 4, FALSE)</f>
        <v>28</v>
      </c>
    </row>
    <row r="44" spans="1:3" ht="16" thickBot="1" x14ac:dyDescent="0.25">
      <c r="A44" s="14">
        <v>1121</v>
      </c>
      <c r="B44" s="14">
        <v>2431</v>
      </c>
      <c r="C44">
        <f>VLOOKUP(B44, Officials!F:I, 4, FALSE)</f>
        <v>43</v>
      </c>
    </row>
    <row r="45" spans="1:3" ht="16" thickBot="1" x14ac:dyDescent="0.25">
      <c r="A45" s="14">
        <v>1124</v>
      </c>
      <c r="B45" s="14">
        <v>3241</v>
      </c>
      <c r="C45">
        <f>VLOOKUP(B45, Officials!F:I, 4, FALSE)</f>
        <v>50</v>
      </c>
    </row>
    <row r="46" spans="1:3" ht="16" thickBot="1" x14ac:dyDescent="0.25">
      <c r="A46" s="14">
        <v>2001</v>
      </c>
      <c r="B46" s="14">
        <v>3214</v>
      </c>
      <c r="C46">
        <f>VLOOKUP(B46, Officials!F:I, 4, FALSE)</f>
        <v>48</v>
      </c>
    </row>
    <row r="47" spans="1:3" ht="16" thickBot="1" x14ac:dyDescent="0.25">
      <c r="A47" s="14">
        <v>2002</v>
      </c>
      <c r="B47" s="14">
        <v>3241</v>
      </c>
      <c r="C47">
        <f>VLOOKUP(B47, Officials!F:I, 4, FALSE)</f>
        <v>50</v>
      </c>
    </row>
    <row r="48" spans="1:3" ht="16" thickBot="1" x14ac:dyDescent="0.25">
      <c r="A48" s="14">
        <v>2003</v>
      </c>
      <c r="B48" s="14">
        <v>3241</v>
      </c>
      <c r="C48">
        <f>VLOOKUP(B48, Officials!F:I, 4, FALSE)</f>
        <v>50</v>
      </c>
    </row>
    <row r="49" spans="1:3" ht="16" thickBot="1" x14ac:dyDescent="0.25">
      <c r="A49" s="14">
        <v>2004</v>
      </c>
      <c r="B49" s="14">
        <v>3241</v>
      </c>
      <c r="C49">
        <f>VLOOKUP(B49, Officials!F:I, 4, FALSE)</f>
        <v>50</v>
      </c>
    </row>
    <row r="50" spans="1:3" ht="16" thickBot="1" x14ac:dyDescent="0.25">
      <c r="A50" s="14">
        <v>2011</v>
      </c>
      <c r="B50" s="14">
        <v>3241</v>
      </c>
      <c r="C50">
        <f>VLOOKUP(B50, Officials!F:I, 4, FALSE)</f>
        <v>50</v>
      </c>
    </row>
    <row r="51" spans="1:3" ht="16" thickBot="1" x14ac:dyDescent="0.25">
      <c r="A51" s="14">
        <v>2012</v>
      </c>
      <c r="B51" s="14">
        <v>2413</v>
      </c>
      <c r="C51">
        <f>VLOOKUP(B51, Officials!F:I, 4, FALSE)</f>
        <v>36</v>
      </c>
    </row>
    <row r="52" spans="1:3" ht="16" thickBot="1" x14ac:dyDescent="0.25">
      <c r="A52" s="14">
        <v>2013</v>
      </c>
      <c r="B52" s="14">
        <v>3241</v>
      </c>
      <c r="C52">
        <f>VLOOKUP(B52, Officials!F:I, 4, FALSE)</f>
        <v>50</v>
      </c>
    </row>
    <row r="53" spans="1:3" ht="16" thickBot="1" x14ac:dyDescent="0.25">
      <c r="A53" s="14">
        <v>2014</v>
      </c>
      <c r="B53" s="14">
        <v>1324</v>
      </c>
      <c r="C53">
        <f>VLOOKUP(B53, Officials!F:I, 4, FALSE)</f>
        <v>36</v>
      </c>
    </row>
    <row r="54" spans="1:3" ht="16" thickBot="1" x14ac:dyDescent="0.25">
      <c r="A54" s="14">
        <v>2021</v>
      </c>
      <c r="B54" s="14">
        <v>3241</v>
      </c>
      <c r="C54">
        <f>VLOOKUP(B54, Officials!F:I, 4, FALSE)</f>
        <v>50</v>
      </c>
    </row>
    <row r="55" spans="1:3" ht="16" thickBot="1" x14ac:dyDescent="0.25">
      <c r="A55" s="14">
        <v>2022</v>
      </c>
      <c r="B55" s="14">
        <v>1324</v>
      </c>
      <c r="C55">
        <f>VLOOKUP(B55, Officials!F:I, 4, FALSE)</f>
        <v>36</v>
      </c>
    </row>
    <row r="56" spans="1:3" ht="16" thickBot="1" x14ac:dyDescent="0.25">
      <c r="A56" s="14">
        <v>2023</v>
      </c>
      <c r="B56" s="14">
        <v>3214</v>
      </c>
      <c r="C56">
        <f>VLOOKUP(B56, Officials!F:I, 4, FALSE)</f>
        <v>48</v>
      </c>
    </row>
    <row r="57" spans="1:3" ht="16" thickBot="1" x14ac:dyDescent="0.25">
      <c r="A57" s="14">
        <v>2031</v>
      </c>
      <c r="B57" s="14">
        <v>1234</v>
      </c>
      <c r="C57">
        <f>VLOOKUP(B57, Officials!F:I, 4, FALSE)</f>
        <v>34</v>
      </c>
    </row>
    <row r="58" spans="1:3" ht="16" thickBot="1" x14ac:dyDescent="0.25">
      <c r="A58" s="14">
        <v>2032</v>
      </c>
      <c r="B58" s="14">
        <v>3214</v>
      </c>
      <c r="C58">
        <f>VLOOKUP(B58, Officials!F:I, 4, FALSE)</f>
        <v>48</v>
      </c>
    </row>
    <row r="59" spans="1:3" ht="16" thickBot="1" x14ac:dyDescent="0.25">
      <c r="A59" s="14">
        <v>2033</v>
      </c>
      <c r="B59" s="14">
        <v>4231</v>
      </c>
      <c r="C59">
        <f>VLOOKUP(B59, Officials!F:I, 4, FALSE)</f>
        <v>40</v>
      </c>
    </row>
    <row r="60" spans="1:3" ht="16" thickBot="1" x14ac:dyDescent="0.25">
      <c r="A60" s="14">
        <v>2034</v>
      </c>
      <c r="B60" s="14">
        <v>3214</v>
      </c>
      <c r="C60">
        <f>VLOOKUP(B60, Officials!F:I, 4, FALSE)</f>
        <v>48</v>
      </c>
    </row>
    <row r="61" spans="1:3" ht="16" thickBot="1" x14ac:dyDescent="0.25">
      <c r="A61" s="14">
        <v>2042</v>
      </c>
      <c r="B61" s="14">
        <v>2134</v>
      </c>
      <c r="C61">
        <f>VLOOKUP(B61, Officials!F:I, 4, FALSE)</f>
        <v>39</v>
      </c>
    </row>
    <row r="62" spans="1:3" ht="16" thickBot="1" x14ac:dyDescent="0.25">
      <c r="A62" s="14">
        <v>2043</v>
      </c>
      <c r="B62" s="14">
        <v>3241</v>
      </c>
      <c r="C62">
        <f>VLOOKUP(B62, Officials!F:I, 4, FALSE)</f>
        <v>50</v>
      </c>
    </row>
    <row r="63" spans="1:3" ht="16" thickBot="1" x14ac:dyDescent="0.25">
      <c r="A63" s="14">
        <v>2051</v>
      </c>
      <c r="B63" s="14">
        <v>3214</v>
      </c>
      <c r="C63">
        <f>VLOOKUP(B63, Officials!F:I, 4, FALSE)</f>
        <v>48</v>
      </c>
    </row>
    <row r="64" spans="1:3" ht="16" thickBot="1" x14ac:dyDescent="0.25">
      <c r="A64" s="14">
        <v>2052</v>
      </c>
      <c r="B64" s="14">
        <v>1324</v>
      </c>
      <c r="C64">
        <f>VLOOKUP(B64, Officials!F:I, 4, FALSE)</f>
        <v>36</v>
      </c>
    </row>
    <row r="65" spans="1:3" ht="16" thickBot="1" x14ac:dyDescent="0.25">
      <c r="A65" s="14">
        <v>2053</v>
      </c>
      <c r="B65" s="14">
        <v>3412</v>
      </c>
      <c r="C65">
        <f>VLOOKUP(B65, Officials!F:I, 4, FALSE)</f>
        <v>42</v>
      </c>
    </row>
    <row r="66" spans="1:3" ht="16" thickBot="1" x14ac:dyDescent="0.25">
      <c r="A66" s="14">
        <v>2061</v>
      </c>
      <c r="B66" s="14">
        <v>3214</v>
      </c>
      <c r="C66">
        <f>VLOOKUP(B66, Officials!F:I, 4, FALSE)</f>
        <v>48</v>
      </c>
    </row>
    <row r="67" spans="1:3" ht="16" thickBot="1" x14ac:dyDescent="0.25">
      <c r="A67" s="14">
        <v>2062</v>
      </c>
      <c r="B67" s="14">
        <v>3214</v>
      </c>
      <c r="C67">
        <f>VLOOKUP(B67, Officials!F:I, 4, FALSE)</f>
        <v>48</v>
      </c>
    </row>
    <row r="68" spans="1:3" ht="16" thickBot="1" x14ac:dyDescent="0.25">
      <c r="A68" s="14">
        <v>2063</v>
      </c>
      <c r="B68" s="14">
        <v>3421</v>
      </c>
      <c r="C68">
        <f>VLOOKUP(B68, Officials!F:I, 4, FALSE)</f>
        <v>47</v>
      </c>
    </row>
    <row r="69" spans="1:3" ht="16" thickBot="1" x14ac:dyDescent="0.25">
      <c r="A69" s="14">
        <v>2072</v>
      </c>
      <c r="B69" s="14">
        <v>3421</v>
      </c>
      <c r="C69">
        <f>VLOOKUP(B69, Officials!F:I, 4, FALSE)</f>
        <v>47</v>
      </c>
    </row>
    <row r="70" spans="1:3" ht="16" thickBot="1" x14ac:dyDescent="0.25">
      <c r="A70" s="14">
        <v>2073</v>
      </c>
      <c r="B70" s="14">
        <v>3214</v>
      </c>
      <c r="C70">
        <f>VLOOKUP(B70, Officials!F:I, 4, FALSE)</f>
        <v>48</v>
      </c>
    </row>
    <row r="71" spans="1:3" ht="16" thickBot="1" x14ac:dyDescent="0.25">
      <c r="A71" s="14">
        <v>2074</v>
      </c>
      <c r="B71" s="14">
        <v>2314</v>
      </c>
      <c r="C71">
        <f>VLOOKUP(B71, Officials!F:I, 4, FALSE)</f>
        <v>46</v>
      </c>
    </row>
    <row r="72" spans="1:3" ht="16" thickBot="1" x14ac:dyDescent="0.25">
      <c r="A72" s="14">
        <v>2081</v>
      </c>
      <c r="B72" s="14">
        <v>2134</v>
      </c>
      <c r="C72">
        <f>VLOOKUP(B72, Officials!F:I, 4, FALSE)</f>
        <v>39</v>
      </c>
    </row>
    <row r="73" spans="1:3" ht="16" thickBot="1" x14ac:dyDescent="0.25">
      <c r="A73" s="14">
        <v>2091</v>
      </c>
      <c r="B73" s="14">
        <v>1324</v>
      </c>
      <c r="C73">
        <f>VLOOKUP(B73, Officials!F:I, 4, FALSE)</f>
        <v>36</v>
      </c>
    </row>
    <row r="74" spans="1:3" ht="16" thickBot="1" x14ac:dyDescent="0.25">
      <c r="A74" s="14">
        <v>2092</v>
      </c>
      <c r="B74" s="14">
        <v>3214</v>
      </c>
      <c r="C74">
        <f>VLOOKUP(B74, Officials!F:I, 4, FALSE)</f>
        <v>48</v>
      </c>
    </row>
    <row r="75" spans="1:3" ht="16" thickBot="1" x14ac:dyDescent="0.25">
      <c r="A75" s="14">
        <v>2093</v>
      </c>
      <c r="B75" s="14">
        <v>3421</v>
      </c>
      <c r="C75">
        <f>VLOOKUP(B75, Officials!F:I, 4, FALSE)</f>
        <v>47</v>
      </c>
    </row>
    <row r="76" spans="1:3" ht="16" thickBot="1" x14ac:dyDescent="0.25">
      <c r="A76" s="14">
        <v>2094</v>
      </c>
      <c r="B76" s="14">
        <v>3421</v>
      </c>
      <c r="C76">
        <f>VLOOKUP(B76, Officials!F:I, 4, FALSE)</f>
        <v>47</v>
      </c>
    </row>
    <row r="77" spans="1:3" ht="16" thickBot="1" x14ac:dyDescent="0.25">
      <c r="A77" s="14">
        <v>2101</v>
      </c>
      <c r="B77" s="14">
        <v>3241</v>
      </c>
      <c r="C77">
        <f>VLOOKUP(B77, Officials!F:I, 4, FALSE)</f>
        <v>50</v>
      </c>
    </row>
    <row r="78" spans="1:3" ht="16" thickBot="1" x14ac:dyDescent="0.25">
      <c r="A78" s="14">
        <v>2102</v>
      </c>
      <c r="B78" s="14">
        <v>3241</v>
      </c>
      <c r="C78">
        <f>VLOOKUP(B78, Officials!F:I, 4, FALSE)</f>
        <v>50</v>
      </c>
    </row>
    <row r="79" spans="1:3" ht="16" thickBot="1" x14ac:dyDescent="0.25">
      <c r="A79" s="14">
        <v>2103</v>
      </c>
      <c r="B79" s="14">
        <v>3241</v>
      </c>
      <c r="C79">
        <f>VLOOKUP(B79, Officials!F:I, 4, FALSE)</f>
        <v>50</v>
      </c>
    </row>
    <row r="80" spans="1:3" ht="16" thickBot="1" x14ac:dyDescent="0.25">
      <c r="A80" s="14">
        <v>2111</v>
      </c>
      <c r="B80" s="14">
        <v>2341</v>
      </c>
      <c r="C80">
        <f>VLOOKUP(B80, Officials!F:I, 4, FALSE)</f>
        <v>48</v>
      </c>
    </row>
    <row r="81" spans="1:3" ht="16" thickBot="1" x14ac:dyDescent="0.25">
      <c r="A81" s="14">
        <v>2121</v>
      </c>
      <c r="B81" s="14">
        <v>3412</v>
      </c>
      <c r="C81">
        <f>VLOOKUP(B81, Officials!F:I, 4, FALSE)</f>
        <v>42</v>
      </c>
    </row>
    <row r="82" spans="1:3" ht="16" thickBot="1" x14ac:dyDescent="0.25">
      <c r="A82" s="14">
        <v>2122</v>
      </c>
      <c r="B82" s="14">
        <v>3241</v>
      </c>
      <c r="C82">
        <f>VLOOKUP(B82, Officials!F:I, 4, FALSE)</f>
        <v>50</v>
      </c>
    </row>
    <row r="83" spans="1:3" ht="16" thickBot="1" x14ac:dyDescent="0.25">
      <c r="A83" s="14">
        <v>2123</v>
      </c>
      <c r="B83" s="14">
        <v>2431</v>
      </c>
      <c r="C83">
        <f>VLOOKUP(B83, Officials!F:I, 4, FALSE)</f>
        <v>43</v>
      </c>
    </row>
    <row r="84" spans="1:3" ht="16" thickBot="1" x14ac:dyDescent="0.25">
      <c r="A84" s="14">
        <v>2131</v>
      </c>
      <c r="B84" s="14">
        <v>3241</v>
      </c>
      <c r="C84">
        <f>VLOOKUP(B84, Officials!F:I, 4, FALSE)</f>
        <v>50</v>
      </c>
    </row>
    <row r="85" spans="1:3" ht="16" thickBot="1" x14ac:dyDescent="0.25">
      <c r="A85" s="14">
        <v>2132</v>
      </c>
      <c r="B85" s="14">
        <v>3412</v>
      </c>
      <c r="C85">
        <f>VLOOKUP(B85, Officials!F:I, 4, FALSE)</f>
        <v>42</v>
      </c>
    </row>
    <row r="86" spans="1:3" ht="16" thickBot="1" x14ac:dyDescent="0.25">
      <c r="A86" s="14">
        <v>2133</v>
      </c>
      <c r="B86" s="14">
        <v>4321</v>
      </c>
      <c r="C86">
        <f>VLOOKUP(B86, Officials!F:I, 4, FALSE)</f>
        <v>42</v>
      </c>
    </row>
    <row r="87" spans="1:3" ht="16" thickBot="1" x14ac:dyDescent="0.25">
      <c r="A87" s="14">
        <v>2144</v>
      </c>
      <c r="B87" s="14">
        <v>3412</v>
      </c>
      <c r="C87">
        <f>VLOOKUP(B87, Officials!F:I, 4, FALSE)</f>
        <v>42</v>
      </c>
    </row>
    <row r="88" spans="1:3" ht="16" thickBot="1" x14ac:dyDescent="0.25">
      <c r="A88" s="14">
        <v>2154</v>
      </c>
      <c r="B88" s="14">
        <v>3421</v>
      </c>
      <c r="C88">
        <f>VLOOKUP(B88, Officials!F:I, 4, FALSE)</f>
        <v>47</v>
      </c>
    </row>
    <row r="89" spans="1:3" ht="16" thickBot="1" x14ac:dyDescent="0.25">
      <c r="A89" s="14">
        <v>2164</v>
      </c>
      <c r="B89" s="14">
        <v>4321</v>
      </c>
      <c r="C89">
        <f>VLOOKUP(B89, Officials!F:I, 4, FALSE)</f>
        <v>42</v>
      </c>
    </row>
    <row r="90" spans="1:3" ht="16" thickBot="1" x14ac:dyDescent="0.25">
      <c r="A90" s="14">
        <v>2183</v>
      </c>
      <c r="B90" s="14">
        <v>2341</v>
      </c>
      <c r="C90">
        <f>VLOOKUP(B90, Officials!F:I, 4, FALSE)</f>
        <v>48</v>
      </c>
    </row>
    <row r="91" spans="1:3" ht="16" thickBot="1" x14ac:dyDescent="0.25">
      <c r="A91" s="14">
        <v>2194</v>
      </c>
      <c r="B91" s="14">
        <v>1342</v>
      </c>
      <c r="C91">
        <f>VLOOKUP(B91, Officials!F:I, 4, FALSE)</f>
        <v>33</v>
      </c>
    </row>
    <row r="92" spans="1:3" ht="16" thickBot="1" x14ac:dyDescent="0.25">
      <c r="A92" s="14">
        <v>2214</v>
      </c>
      <c r="B92" s="14">
        <v>2341</v>
      </c>
      <c r="C92">
        <f>VLOOKUP(B92, Officials!F:I, 4, FALSE)</f>
        <v>48</v>
      </c>
    </row>
    <row r="93" spans="1:3" ht="16" thickBot="1" x14ac:dyDescent="0.25">
      <c r="A93" s="14">
        <v>2234</v>
      </c>
      <c r="B93" s="14">
        <v>2413</v>
      </c>
      <c r="C93">
        <f>VLOOKUP(B93, Officials!F:I, 4, FALSE)</f>
        <v>36</v>
      </c>
    </row>
    <row r="94" spans="1:3" ht="16" thickBot="1" x14ac:dyDescent="0.25">
      <c r="A94" s="14">
        <v>3001</v>
      </c>
      <c r="B94" s="14">
        <v>4321</v>
      </c>
      <c r="C94">
        <f>VLOOKUP(B94, Officials!F:I, 4, FALSE)</f>
        <v>42</v>
      </c>
    </row>
    <row r="95" spans="1:3" ht="16" thickBot="1" x14ac:dyDescent="0.25">
      <c r="A95" s="14">
        <v>3002</v>
      </c>
      <c r="B95" s="14">
        <v>3214</v>
      </c>
      <c r="C95">
        <f>VLOOKUP(B95, Officials!F:I, 4, FALSE)</f>
        <v>48</v>
      </c>
    </row>
    <row r="96" spans="1:3" ht="16" thickBot="1" x14ac:dyDescent="0.25">
      <c r="A96" s="14">
        <v>3003</v>
      </c>
      <c r="B96" s="14">
        <v>3421</v>
      </c>
      <c r="C96">
        <f>VLOOKUP(B96, Officials!F:I, 4, FALSE)</f>
        <v>47</v>
      </c>
    </row>
    <row r="97" spans="1:3" ht="16" thickBot="1" x14ac:dyDescent="0.25">
      <c r="A97" s="14">
        <v>3004</v>
      </c>
      <c r="B97" s="14">
        <v>2413</v>
      </c>
      <c r="C97">
        <f>VLOOKUP(B97, Officials!F:I, 4, FALSE)</f>
        <v>36</v>
      </c>
    </row>
    <row r="98" spans="1:3" ht="16" thickBot="1" x14ac:dyDescent="0.25">
      <c r="A98" s="14">
        <v>3011</v>
      </c>
      <c r="B98" s="14">
        <v>3241</v>
      </c>
      <c r="C98">
        <f>VLOOKUP(B98, Officials!F:I, 4, FALSE)</f>
        <v>50</v>
      </c>
    </row>
    <row r="99" spans="1:3" ht="16" thickBot="1" x14ac:dyDescent="0.25">
      <c r="A99" s="14">
        <v>3012</v>
      </c>
      <c r="B99" s="14">
        <v>3412</v>
      </c>
      <c r="C99">
        <f>VLOOKUP(B99, Officials!F:I, 4, FALSE)</f>
        <v>42</v>
      </c>
    </row>
    <row r="100" spans="1:3" ht="16" thickBot="1" x14ac:dyDescent="0.25">
      <c r="A100" s="14">
        <v>3013</v>
      </c>
      <c r="B100" s="14">
        <v>3421</v>
      </c>
      <c r="C100">
        <f>VLOOKUP(B100, Officials!F:I, 4, FALSE)</f>
        <v>47</v>
      </c>
    </row>
    <row r="101" spans="1:3" ht="16" thickBot="1" x14ac:dyDescent="0.25">
      <c r="A101" s="14">
        <v>3021</v>
      </c>
      <c r="B101" s="14">
        <v>3124</v>
      </c>
      <c r="C101">
        <f>VLOOKUP(B101, Officials!F:I, 4, FALSE)</f>
        <v>43</v>
      </c>
    </row>
    <row r="102" spans="1:3" ht="16" thickBot="1" x14ac:dyDescent="0.25">
      <c r="A102" s="14">
        <v>3022</v>
      </c>
      <c r="B102" s="14">
        <v>4231</v>
      </c>
      <c r="C102">
        <f>VLOOKUP(B102, Officials!F:I, 4, FALSE)</f>
        <v>40</v>
      </c>
    </row>
    <row r="103" spans="1:3" ht="16" thickBot="1" x14ac:dyDescent="0.25">
      <c r="A103" s="14">
        <v>3034</v>
      </c>
      <c r="B103" s="14">
        <v>1324</v>
      </c>
      <c r="C103">
        <f>VLOOKUP(B103, Officials!F:I, 4, FALSE)</f>
        <v>36</v>
      </c>
    </row>
    <row r="104" spans="1:3" ht="16" thickBot="1" x14ac:dyDescent="0.25">
      <c r="A104" s="14">
        <v>3044</v>
      </c>
      <c r="B104" s="14">
        <v>3124</v>
      </c>
      <c r="C104">
        <f>VLOOKUP(B104, Officials!F:I, 4, FALSE)</f>
        <v>43</v>
      </c>
    </row>
    <row r="105" spans="1:3" ht="16" thickBot="1" x14ac:dyDescent="0.25">
      <c r="A105" s="14">
        <v>3054</v>
      </c>
      <c r="B105" s="14">
        <v>1324</v>
      </c>
      <c r="C105">
        <f>VLOOKUP(B105, Officials!F:I, 4, FALSE)</f>
        <v>36</v>
      </c>
    </row>
    <row r="106" spans="1:3" ht="16" thickBot="1" x14ac:dyDescent="0.25">
      <c r="A106" s="14">
        <v>4002</v>
      </c>
      <c r="B106" s="14">
        <v>3421</v>
      </c>
      <c r="C106">
        <f>VLOOKUP(B106, Officials!F:I, 4, FALSE)</f>
        <v>47</v>
      </c>
    </row>
    <row r="107" spans="1:3" ht="16" thickBot="1" x14ac:dyDescent="0.25">
      <c r="A107" s="14">
        <v>4003</v>
      </c>
      <c r="B107" s="14">
        <v>2341</v>
      </c>
      <c r="C107">
        <f>VLOOKUP(B107, Officials!F:I, 4, FALSE)</f>
        <v>48</v>
      </c>
    </row>
    <row r="108" spans="1:3" ht="16" thickBot="1" x14ac:dyDescent="0.25">
      <c r="A108" s="14">
        <v>4004</v>
      </c>
      <c r="B108" s="14">
        <v>2314</v>
      </c>
      <c r="C108">
        <f>VLOOKUP(B108, Officials!F:I, 4, FALSE)</f>
        <v>46</v>
      </c>
    </row>
    <row r="109" spans="1:3" ht="16" thickBot="1" x14ac:dyDescent="0.25">
      <c r="A109" s="14">
        <v>4021</v>
      </c>
      <c r="B109" s="14">
        <v>3241</v>
      </c>
      <c r="C109">
        <f>VLOOKUP(B109, Officials!F:I, 4, FALSE)</f>
        <v>50</v>
      </c>
    </row>
    <row r="110" spans="1:3" ht="16" thickBot="1" x14ac:dyDescent="0.25">
      <c r="A110" s="14">
        <v>4022</v>
      </c>
      <c r="B110" s="14">
        <v>2134</v>
      </c>
      <c r="C110">
        <f>VLOOKUP(B110, Officials!F:I, 4, FALSE)</f>
        <v>39</v>
      </c>
    </row>
    <row r="111" spans="1:3" ht="16" thickBot="1" x14ac:dyDescent="0.25">
      <c r="A111" s="14">
        <v>4023</v>
      </c>
      <c r="B111" s="14">
        <v>2314</v>
      </c>
      <c r="C111">
        <f>VLOOKUP(B111, Officials!F:I, 4, FALSE)</f>
        <v>46</v>
      </c>
    </row>
    <row r="112" spans="1:3" ht="16" thickBot="1" x14ac:dyDescent="0.25">
      <c r="A112" s="14">
        <v>4031</v>
      </c>
      <c r="B112" s="14">
        <v>4231</v>
      </c>
      <c r="C112">
        <f>VLOOKUP(B112, Officials!F:I, 4, FALSE)</f>
        <v>40</v>
      </c>
    </row>
    <row r="113" spans="1:3" ht="16" thickBot="1" x14ac:dyDescent="0.25">
      <c r="A113" s="14">
        <v>4032</v>
      </c>
      <c r="B113" s="14">
        <v>2431</v>
      </c>
      <c r="C113">
        <f>VLOOKUP(B113, Officials!F:I, 4, FALSE)</f>
        <v>43</v>
      </c>
    </row>
    <row r="114" spans="1:3" ht="16" thickBot="1" x14ac:dyDescent="0.25">
      <c r="A114" s="14">
        <v>4033</v>
      </c>
      <c r="B114" s="14">
        <v>2314</v>
      </c>
      <c r="C114">
        <f>VLOOKUP(B114, Officials!F:I, 4, FALSE)</f>
        <v>46</v>
      </c>
    </row>
    <row r="115" spans="1:3" ht="16" thickBot="1" x14ac:dyDescent="0.25">
      <c r="A115" s="14">
        <v>4034</v>
      </c>
      <c r="B115" s="14">
        <v>1234</v>
      </c>
      <c r="C115">
        <f>VLOOKUP(B115, Officials!F:I, 4, FALSE)</f>
        <v>34</v>
      </c>
    </row>
    <row r="116" spans="1:3" ht="16" thickBot="1" x14ac:dyDescent="0.25">
      <c r="A116" s="14">
        <v>4041</v>
      </c>
      <c r="B116" s="14">
        <v>1324</v>
      </c>
      <c r="C116">
        <f>VLOOKUP(B116, Officials!F:I, 4, FALSE)</f>
        <v>36</v>
      </c>
    </row>
    <row r="117" spans="1:3" ht="16" thickBot="1" x14ac:dyDescent="0.25">
      <c r="A117" s="14">
        <v>4042</v>
      </c>
      <c r="B117" s="14">
        <v>3241</v>
      </c>
      <c r="C117">
        <f>VLOOKUP(B117, Officials!F:I, 4, FALSE)</f>
        <v>50</v>
      </c>
    </row>
    <row r="118" spans="1:3" ht="16" thickBot="1" x14ac:dyDescent="0.25">
      <c r="A118" s="14">
        <v>4043</v>
      </c>
      <c r="B118" s="14">
        <v>3421</v>
      </c>
      <c r="C118">
        <f>VLOOKUP(B118, Officials!F:I, 4, FALSE)</f>
        <v>47</v>
      </c>
    </row>
    <row r="119" spans="1:3" ht="16" thickBot="1" x14ac:dyDescent="0.25">
      <c r="A119" s="14">
        <v>4044</v>
      </c>
      <c r="B119" s="14">
        <v>3421</v>
      </c>
      <c r="C119">
        <f>VLOOKUP(B119, Officials!F:I, 4, FALSE)</f>
        <v>47</v>
      </c>
    </row>
    <row r="120" spans="1:3" ht="16" thickBot="1" x14ac:dyDescent="0.25">
      <c r="A120" s="14">
        <v>4051</v>
      </c>
      <c r="B120" s="14">
        <v>3241</v>
      </c>
      <c r="C120">
        <f>VLOOKUP(B120, Officials!F:I, 4, FALSE)</f>
        <v>50</v>
      </c>
    </row>
    <row r="121" spans="1:3" ht="16" thickBot="1" x14ac:dyDescent="0.25">
      <c r="A121" s="14">
        <v>4052</v>
      </c>
      <c r="B121" s="14">
        <v>3241</v>
      </c>
      <c r="C121">
        <f>VLOOKUP(B121, Officials!F:I, 4, FALSE)</f>
        <v>50</v>
      </c>
    </row>
    <row r="122" spans="1:3" ht="16" thickBot="1" x14ac:dyDescent="0.25">
      <c r="A122" s="14">
        <v>4053</v>
      </c>
      <c r="B122" s="14">
        <v>3241</v>
      </c>
      <c r="C122">
        <f>VLOOKUP(B122, Officials!F:I, 4, FALSE)</f>
        <v>50</v>
      </c>
    </row>
    <row r="123" spans="1:3" ht="16" thickBot="1" x14ac:dyDescent="0.25">
      <c r="A123" s="14">
        <v>4061</v>
      </c>
      <c r="B123" s="14">
        <v>2341</v>
      </c>
      <c r="C123">
        <f>VLOOKUP(B123, Officials!F:I, 4, FALSE)</f>
        <v>48</v>
      </c>
    </row>
    <row r="124" spans="1:3" ht="16" thickBot="1" x14ac:dyDescent="0.25">
      <c r="A124" s="14">
        <v>4064</v>
      </c>
      <c r="B124" s="14">
        <v>3412</v>
      </c>
      <c r="C124">
        <f>VLOOKUP(B124, Officials!F:I, 4, FALSE)</f>
        <v>42</v>
      </c>
    </row>
    <row r="125" spans="1:3" ht="16" thickBot="1" x14ac:dyDescent="0.25">
      <c r="A125" s="14">
        <v>4074</v>
      </c>
      <c r="B125" s="14">
        <v>3241</v>
      </c>
      <c r="C125">
        <f>VLOOKUP(B125, Officials!F:I, 4, FALSE)</f>
        <v>50</v>
      </c>
    </row>
    <row r="126" spans="1:3" ht="16" thickBot="1" x14ac:dyDescent="0.25">
      <c r="A126" s="14">
        <v>4084</v>
      </c>
      <c r="B126" s="14">
        <v>3214</v>
      </c>
      <c r="C126">
        <f>VLOOKUP(B126, Officials!F:I, 4, FALSE)</f>
        <v>48</v>
      </c>
    </row>
    <row r="127" spans="1:3" ht="16" thickBot="1" x14ac:dyDescent="0.25">
      <c r="A127" s="14">
        <v>4092</v>
      </c>
      <c r="B127" s="14">
        <v>1423</v>
      </c>
      <c r="C127">
        <f>VLOOKUP(B127, Officials!F:I, 4, FALSE)</f>
        <v>26</v>
      </c>
    </row>
    <row r="128" spans="1:3" ht="16" thickBot="1" x14ac:dyDescent="0.25">
      <c r="A128" s="14">
        <v>4094</v>
      </c>
      <c r="B128" s="14">
        <v>2341</v>
      </c>
      <c r="C128">
        <f>VLOOKUP(B128, Officials!F:I, 4, FALSE)</f>
        <v>48</v>
      </c>
    </row>
    <row r="129" spans="1:3" ht="16" thickBot="1" x14ac:dyDescent="0.25">
      <c r="A129" s="14">
        <v>4102</v>
      </c>
      <c r="B129" s="14">
        <v>4132</v>
      </c>
      <c r="C129">
        <f>VLOOKUP(B129, Officials!F:I, 4, FALSE)</f>
        <v>30</v>
      </c>
    </row>
    <row r="130" spans="1:3" ht="16" thickBot="1" x14ac:dyDescent="0.25">
      <c r="A130" s="14">
        <v>4104</v>
      </c>
      <c r="B130" s="14">
        <v>2143</v>
      </c>
      <c r="C130">
        <f>VLOOKUP(B130, Officials!F:I, 4, FALSE)</f>
        <v>34</v>
      </c>
    </row>
    <row r="131" spans="1:3" ht="16" thickBot="1" x14ac:dyDescent="0.25">
      <c r="A131" s="14">
        <v>4111</v>
      </c>
      <c r="B131" s="14">
        <v>4231</v>
      </c>
      <c r="C131">
        <f>VLOOKUP(B131, Officials!F:I, 4, FALSE)</f>
        <v>40</v>
      </c>
    </row>
    <row r="132" spans="1:3" ht="16" thickBot="1" x14ac:dyDescent="0.25">
      <c r="A132" s="14">
        <v>4112</v>
      </c>
      <c r="B132" s="14">
        <v>3124</v>
      </c>
      <c r="C132">
        <f>VLOOKUP(B132, Officials!F:I, 4, FALSE)</f>
        <v>43</v>
      </c>
    </row>
    <row r="133" spans="1:3" ht="16" thickBot="1" x14ac:dyDescent="0.25">
      <c r="A133" s="14">
        <v>4113</v>
      </c>
      <c r="B133" s="14">
        <v>3241</v>
      </c>
      <c r="C133">
        <f>VLOOKUP(B133, Officials!F:I, 4, FALSE)</f>
        <v>50</v>
      </c>
    </row>
    <row r="134" spans="1:3" ht="16" thickBot="1" x14ac:dyDescent="0.25">
      <c r="A134" s="14">
        <v>4121</v>
      </c>
      <c r="B134" s="14">
        <v>3214</v>
      </c>
      <c r="C134">
        <f>VLOOKUP(B134, Officials!F:I, 4, FALSE)</f>
        <v>48</v>
      </c>
    </row>
    <row r="135" spans="1:3" ht="16" thickBot="1" x14ac:dyDescent="0.25">
      <c r="A135" s="14">
        <v>4122</v>
      </c>
      <c r="B135" s="14">
        <v>1324</v>
      </c>
      <c r="C135">
        <f>VLOOKUP(B135, Officials!F:I, 4, FALSE)</f>
        <v>36</v>
      </c>
    </row>
    <row r="136" spans="1:3" ht="16" thickBot="1" x14ac:dyDescent="0.25">
      <c r="A136" s="14">
        <v>4123</v>
      </c>
      <c r="B136" s="14">
        <v>3412</v>
      </c>
      <c r="C136">
        <f>VLOOKUP(B136, Officials!F:I, 4, FALSE)</f>
        <v>42</v>
      </c>
    </row>
    <row r="137" spans="1:3" ht="16" thickBot="1" x14ac:dyDescent="0.25">
      <c r="A137" s="14">
        <v>4124</v>
      </c>
      <c r="B137" s="14">
        <v>3214</v>
      </c>
      <c r="C137">
        <f>VLOOKUP(B137, Officials!F:I, 4, FALSE)</f>
        <v>48</v>
      </c>
    </row>
    <row r="138" spans="1:3" ht="16" thickBot="1" x14ac:dyDescent="0.25">
      <c r="A138" s="14">
        <v>4131</v>
      </c>
      <c r="B138" s="14">
        <v>3214</v>
      </c>
      <c r="C138">
        <f>VLOOKUP(B138, Officials!F:I, 4, FALSE)</f>
        <v>48</v>
      </c>
    </row>
    <row r="139" spans="1:3" ht="16" thickBot="1" x14ac:dyDescent="0.25">
      <c r="A139" s="14">
        <v>4132</v>
      </c>
      <c r="B139" s="14">
        <v>3214</v>
      </c>
      <c r="C139">
        <f>VLOOKUP(B139, Officials!F:I, 4, FALSE)</f>
        <v>48</v>
      </c>
    </row>
    <row r="140" spans="1:3" ht="16" thickBot="1" x14ac:dyDescent="0.25">
      <c r="A140" s="14">
        <v>4133</v>
      </c>
      <c r="B140" s="14">
        <v>3421</v>
      </c>
      <c r="C140">
        <f>VLOOKUP(B140, Officials!F:I, 4, FALSE)</f>
        <v>47</v>
      </c>
    </row>
    <row r="141" spans="1:3" ht="16" thickBot="1" x14ac:dyDescent="0.25">
      <c r="A141" s="14">
        <v>4134</v>
      </c>
      <c r="B141" s="14">
        <v>4123</v>
      </c>
      <c r="C141">
        <f>VLOOKUP(B141, Officials!F:I, 4, FALSE)</f>
        <v>28</v>
      </c>
    </row>
    <row r="142" spans="1:3" ht="16" thickBot="1" x14ac:dyDescent="0.25">
      <c r="A142" s="14">
        <v>4141</v>
      </c>
      <c r="B142" s="14">
        <v>1234</v>
      </c>
      <c r="C142">
        <f>VLOOKUP(B142, Officials!F:I, 4, FALSE)</f>
        <v>34</v>
      </c>
    </row>
    <row r="143" spans="1:3" ht="16" thickBot="1" x14ac:dyDescent="0.25">
      <c r="A143" s="14">
        <v>4142</v>
      </c>
      <c r="B143" s="14">
        <v>3214</v>
      </c>
      <c r="C143">
        <f>VLOOKUP(B143, Officials!F:I, 4, FALSE)</f>
        <v>48</v>
      </c>
    </row>
    <row r="144" spans="1:3" ht="16" thickBot="1" x14ac:dyDescent="0.25">
      <c r="A144" s="14">
        <v>4143</v>
      </c>
      <c r="B144" s="14">
        <v>4231</v>
      </c>
      <c r="C144">
        <f>VLOOKUP(B144, Officials!F:I, 4, FALSE)</f>
        <v>40</v>
      </c>
    </row>
    <row r="145" spans="1:3" ht="16" thickBot="1" x14ac:dyDescent="0.25">
      <c r="A145" s="14">
        <v>4151</v>
      </c>
      <c r="B145" s="14">
        <v>3412</v>
      </c>
      <c r="C145">
        <f>VLOOKUP(B145, Officials!F:I, 4, FALSE)</f>
        <v>42</v>
      </c>
    </row>
    <row r="146" spans="1:3" ht="16" thickBot="1" x14ac:dyDescent="0.25">
      <c r="A146" s="14">
        <v>4152</v>
      </c>
      <c r="B146" s="14">
        <v>3241</v>
      </c>
      <c r="C146">
        <f>VLOOKUP(B146, Officials!F:I, 4, FALSE)</f>
        <v>50</v>
      </c>
    </row>
    <row r="147" spans="1:3" ht="16" thickBot="1" x14ac:dyDescent="0.25">
      <c r="A147" s="14">
        <v>4153</v>
      </c>
      <c r="B147" s="14">
        <v>2431</v>
      </c>
      <c r="C147">
        <f>VLOOKUP(B147, Officials!F:I, 4, FALSE)</f>
        <v>43</v>
      </c>
    </row>
    <row r="148" spans="1:3" ht="16" thickBot="1" x14ac:dyDescent="0.25">
      <c r="A148" s="14">
        <v>4161</v>
      </c>
      <c r="B148" s="14">
        <v>3241</v>
      </c>
      <c r="C148">
        <f>VLOOKUP(B148, Officials!F:I, 4, FALSE)</f>
        <v>50</v>
      </c>
    </row>
    <row r="149" spans="1:3" ht="16" thickBot="1" x14ac:dyDescent="0.25">
      <c r="A149" s="14">
        <v>4162</v>
      </c>
      <c r="B149" s="14">
        <v>3412</v>
      </c>
      <c r="C149">
        <f>VLOOKUP(B149, Officials!F:I, 4, FALSE)</f>
        <v>42</v>
      </c>
    </row>
    <row r="150" spans="1:3" ht="16" thickBot="1" x14ac:dyDescent="0.25">
      <c r="A150" s="14">
        <v>4163</v>
      </c>
      <c r="B150" s="14">
        <v>4321</v>
      </c>
      <c r="C150">
        <f>VLOOKUP(B150, Officials!F:I, 4, FALSE)</f>
        <v>42</v>
      </c>
    </row>
    <row r="151" spans="1:3" ht="16" thickBot="1" x14ac:dyDescent="0.25">
      <c r="A151" s="14">
        <v>4171</v>
      </c>
      <c r="B151" s="14">
        <v>2134</v>
      </c>
      <c r="C151">
        <f>VLOOKUP(B151, Officials!F:I, 4, FALSE)</f>
        <v>39</v>
      </c>
    </row>
    <row r="152" spans="1:3" ht="16" thickBot="1" x14ac:dyDescent="0.25">
      <c r="A152" s="14">
        <v>4174</v>
      </c>
      <c r="B152" s="14">
        <v>1432</v>
      </c>
      <c r="C152">
        <f>VLOOKUP(B152, Officials!F:I, 4, FALSE)</f>
        <v>28</v>
      </c>
    </row>
    <row r="153" spans="1:3" ht="16" thickBot="1" x14ac:dyDescent="0.25">
      <c r="A153" s="14">
        <v>4181</v>
      </c>
      <c r="B153" s="14">
        <v>3142</v>
      </c>
      <c r="C153">
        <f>VLOOKUP(B153, Officials!F:I, 4, FALSE)</f>
        <v>40</v>
      </c>
    </row>
    <row r="154" spans="1:3" ht="16" thickBot="1" x14ac:dyDescent="0.25">
      <c r="A154" s="14">
        <v>4182</v>
      </c>
      <c r="B154" s="14">
        <v>4231</v>
      </c>
      <c r="C154">
        <f>VLOOKUP(B154, Officials!F:I, 4, FALSE)</f>
        <v>40</v>
      </c>
    </row>
    <row r="155" spans="1:3" ht="16" thickBot="1" x14ac:dyDescent="0.25">
      <c r="A155" s="14">
        <v>4184</v>
      </c>
      <c r="B155" s="14">
        <v>3241</v>
      </c>
      <c r="C155">
        <f>VLOOKUP(B155, Officials!F:I, 4, FALSE)</f>
        <v>50</v>
      </c>
    </row>
    <row r="156" spans="1:3" ht="16" thickBot="1" x14ac:dyDescent="0.25">
      <c r="A156" s="14">
        <v>4192</v>
      </c>
      <c r="B156" s="14">
        <v>1324</v>
      </c>
      <c r="C156">
        <f>VLOOKUP(B156, Officials!F:I, 4, FALSE)</f>
        <v>36</v>
      </c>
    </row>
    <row r="157" spans="1:3" ht="16" thickBot="1" x14ac:dyDescent="0.25">
      <c r="A157" s="14">
        <v>4193</v>
      </c>
      <c r="B157" s="14">
        <v>3241</v>
      </c>
      <c r="C157">
        <f>VLOOKUP(B157, Officials!F:I, 4, FALSE)</f>
        <v>50</v>
      </c>
    </row>
    <row r="158" spans="1:3" ht="16" thickBot="1" x14ac:dyDescent="0.25">
      <c r="A158" s="14">
        <v>4194</v>
      </c>
      <c r="B158" s="14">
        <v>1342</v>
      </c>
      <c r="C158">
        <f>VLOOKUP(B158, Officials!F:I, 4, FALSE)</f>
        <v>33</v>
      </c>
    </row>
    <row r="159" spans="1:3" ht="16" thickBot="1" x14ac:dyDescent="0.25">
      <c r="A159" s="14">
        <v>4204</v>
      </c>
      <c r="B159" s="14">
        <v>3241</v>
      </c>
      <c r="C159">
        <f>VLOOKUP(B159, Officials!F:I, 4, FALSE)</f>
        <v>50</v>
      </c>
    </row>
    <row r="160" spans="1:3" ht="16" thickBot="1" x14ac:dyDescent="0.25">
      <c r="A160" s="14">
        <v>4214</v>
      </c>
      <c r="B160" s="14">
        <v>3421</v>
      </c>
      <c r="C160">
        <f>VLOOKUP(B160, Officials!F:I, 4, FALSE)</f>
        <v>47</v>
      </c>
    </row>
    <row r="161" spans="1:3" ht="16" thickBot="1" x14ac:dyDescent="0.25">
      <c r="A161" s="14">
        <v>4224</v>
      </c>
      <c r="B161" s="14">
        <v>3421</v>
      </c>
      <c r="C161">
        <f>VLOOKUP(B161, Officials!F:I, 4, FALSE)</f>
        <v>47</v>
      </c>
    </row>
    <row r="162" spans="1:3" ht="16" thickBot="1" x14ac:dyDescent="0.25">
      <c r="A162" s="14">
        <v>4234</v>
      </c>
      <c r="B162" s="14">
        <v>4321</v>
      </c>
      <c r="C162">
        <f>VLOOKUP(B162, Officials!F:I, 4, FALSE)</f>
        <v>42</v>
      </c>
    </row>
    <row r="163" spans="1:3" ht="16" thickBot="1" x14ac:dyDescent="0.25">
      <c r="A163" s="14">
        <v>5001</v>
      </c>
      <c r="B163" s="14">
        <v>3124</v>
      </c>
      <c r="C163">
        <f>VLOOKUP(B163, Officials!F:I, 4, FALSE)</f>
        <v>43</v>
      </c>
    </row>
    <row r="164" spans="1:3" ht="16" thickBot="1" x14ac:dyDescent="0.25">
      <c r="A164" s="14">
        <v>5002</v>
      </c>
      <c r="B164" s="14">
        <v>3412</v>
      </c>
      <c r="C164">
        <f>VLOOKUP(B164, Officials!F:I, 4, FALSE)</f>
        <v>42</v>
      </c>
    </row>
    <row r="165" spans="1:3" ht="16" thickBot="1" x14ac:dyDescent="0.25">
      <c r="A165" s="14">
        <v>5003</v>
      </c>
      <c r="B165" s="14">
        <v>3421</v>
      </c>
      <c r="C165">
        <f>VLOOKUP(B165, Officials!F:I, 4, FALSE)</f>
        <v>47</v>
      </c>
    </row>
    <row r="166" spans="1:3" ht="16" thickBot="1" x14ac:dyDescent="0.25">
      <c r="A166" s="14">
        <v>5004</v>
      </c>
      <c r="B166" s="14">
        <v>3241</v>
      </c>
      <c r="C166">
        <f>VLOOKUP(B166, Officials!F:I, 4, FALSE)</f>
        <v>50</v>
      </c>
    </row>
    <row r="167" spans="1:3" ht="16" thickBot="1" x14ac:dyDescent="0.25">
      <c r="A167" s="14">
        <v>5012</v>
      </c>
      <c r="B167" s="14">
        <v>3214</v>
      </c>
      <c r="C167">
        <f>VLOOKUP(B167, Officials!F:I, 4, FALSE)</f>
        <v>48</v>
      </c>
    </row>
    <row r="168" spans="1:3" ht="16" thickBot="1" x14ac:dyDescent="0.25">
      <c r="A168" s="14">
        <v>5013</v>
      </c>
      <c r="B168" s="14">
        <v>3241</v>
      </c>
      <c r="C168">
        <f>VLOOKUP(B168, Officials!F:I, 4, FALSE)</f>
        <v>50</v>
      </c>
    </row>
    <row r="169" spans="1:3" ht="16" thickBot="1" x14ac:dyDescent="0.25">
      <c r="A169" s="14">
        <v>5021</v>
      </c>
      <c r="B169" s="14">
        <v>3241</v>
      </c>
      <c r="C169">
        <f>VLOOKUP(B169, Officials!F:I, 4, FALSE)</f>
        <v>50</v>
      </c>
    </row>
    <row r="170" spans="1:3" ht="16" thickBot="1" x14ac:dyDescent="0.25">
      <c r="A170" s="14">
        <v>6001</v>
      </c>
      <c r="B170" s="14">
        <v>3421</v>
      </c>
      <c r="C170">
        <f>VLOOKUP(B170, Officials!F:I, 4, FALSE)</f>
        <v>47</v>
      </c>
    </row>
    <row r="171" spans="1:3" ht="16" thickBot="1" x14ac:dyDescent="0.25">
      <c r="A171" s="14">
        <v>6002</v>
      </c>
      <c r="B171" s="14">
        <v>4312</v>
      </c>
      <c r="C171">
        <f>VLOOKUP(B171, Officials!F:I, 4, FALSE)</f>
        <v>37</v>
      </c>
    </row>
    <row r="172" spans="1:3" ht="16" thickBot="1" x14ac:dyDescent="0.25">
      <c r="A172" s="14">
        <v>6003</v>
      </c>
      <c r="B172" s="14">
        <v>1432</v>
      </c>
      <c r="C172">
        <f>VLOOKUP(B172, Officials!F:I, 4, FALSE)</f>
        <v>28</v>
      </c>
    </row>
    <row r="173" spans="1:3" ht="16" thickBot="1" x14ac:dyDescent="0.25">
      <c r="A173" s="14">
        <v>6011</v>
      </c>
      <c r="B173" s="14">
        <v>4213</v>
      </c>
      <c r="C173">
        <f>VLOOKUP(B173, Officials!F:I, 4, FALSE)</f>
        <v>33</v>
      </c>
    </row>
    <row r="174" spans="1:3" ht="16" thickBot="1" x14ac:dyDescent="0.25">
      <c r="A174" s="14">
        <v>6012</v>
      </c>
      <c r="B174" s="14">
        <v>3421</v>
      </c>
      <c r="C174">
        <f>VLOOKUP(B174, Officials!F:I, 4, FALSE)</f>
        <v>47</v>
      </c>
    </row>
    <row r="175" spans="1:3" ht="16" thickBot="1" x14ac:dyDescent="0.25">
      <c r="A175" s="14">
        <v>6014</v>
      </c>
      <c r="B175" s="14">
        <v>4312</v>
      </c>
      <c r="C175">
        <f>VLOOKUP(B175, Officials!F:I, 4, FALSE)</f>
        <v>37</v>
      </c>
    </row>
    <row r="176" spans="1:3" ht="16" thickBot="1" x14ac:dyDescent="0.25">
      <c r="A176" s="14">
        <v>6022</v>
      </c>
      <c r="B176" s="14">
        <v>3412</v>
      </c>
      <c r="C176">
        <f>VLOOKUP(B176, Officials!F:I, 4, FALSE)</f>
        <v>42</v>
      </c>
    </row>
    <row r="177" spans="1:3" ht="16" thickBot="1" x14ac:dyDescent="0.25">
      <c r="A177" s="14">
        <v>6023</v>
      </c>
      <c r="B177" s="14">
        <v>1432</v>
      </c>
      <c r="C177">
        <f>VLOOKUP(B177, Officials!F:I, 4, FALSE)</f>
        <v>28</v>
      </c>
    </row>
    <row r="178" spans="1:3" ht="16" thickBot="1" x14ac:dyDescent="0.25">
      <c r="A178" s="14">
        <v>6024</v>
      </c>
      <c r="B178" s="14">
        <v>3214</v>
      </c>
      <c r="C178">
        <f>VLOOKUP(B178, Officials!F:I, 4, FALSE)</f>
        <v>48</v>
      </c>
    </row>
    <row r="179" spans="1:3" ht="16" thickBot="1" x14ac:dyDescent="0.25">
      <c r="A179" s="14">
        <v>6031</v>
      </c>
      <c r="B179" s="14">
        <v>3241</v>
      </c>
      <c r="C179">
        <f>VLOOKUP(B179, Officials!F:I, 4, FALSE)</f>
        <v>50</v>
      </c>
    </row>
    <row r="180" spans="1:3" ht="16" thickBot="1" x14ac:dyDescent="0.25">
      <c r="A180" s="14">
        <v>6041</v>
      </c>
      <c r="B180" s="14">
        <v>3142</v>
      </c>
      <c r="C180">
        <f>VLOOKUP(B180, Officials!F:I, 4, FALSE)</f>
        <v>40</v>
      </c>
    </row>
    <row r="181" spans="1:3" ht="16" thickBot="1" x14ac:dyDescent="0.25">
      <c r="A181" s="14">
        <v>6042</v>
      </c>
      <c r="B181" s="14">
        <v>4231</v>
      </c>
      <c r="C181">
        <f>VLOOKUP(B181, Officials!F:I, 4, FALSE)</f>
        <v>40</v>
      </c>
    </row>
    <row r="182" spans="1:3" ht="16" thickBot="1" x14ac:dyDescent="0.25">
      <c r="A182" s="14">
        <v>6044</v>
      </c>
      <c r="B182" s="14">
        <v>3241</v>
      </c>
      <c r="C182">
        <f>VLOOKUP(B182, Officials!F:I, 4, FALSE)</f>
        <v>50</v>
      </c>
    </row>
    <row r="183" spans="1:3" ht="16" thickBot="1" x14ac:dyDescent="0.25">
      <c r="A183" s="14">
        <v>6051</v>
      </c>
      <c r="B183" s="14">
        <v>3241</v>
      </c>
      <c r="C183">
        <f>VLOOKUP(B183, Officials!F:I, 4, FALSE)</f>
        <v>50</v>
      </c>
    </row>
    <row r="184" spans="1:3" ht="16" thickBot="1" x14ac:dyDescent="0.25">
      <c r="A184" s="14">
        <v>6052</v>
      </c>
      <c r="B184" s="14">
        <v>2134</v>
      </c>
      <c r="C184">
        <f>VLOOKUP(B184, Officials!F:I, 4, FALSE)</f>
        <v>39</v>
      </c>
    </row>
    <row r="185" spans="1:3" ht="16" thickBot="1" x14ac:dyDescent="0.25">
      <c r="A185" s="14">
        <v>6053</v>
      </c>
      <c r="B185" s="14">
        <v>2314</v>
      </c>
      <c r="C185">
        <f>VLOOKUP(B185, Officials!F:I, 4, FALSE)</f>
        <v>46</v>
      </c>
    </row>
    <row r="186" spans="1:3" ht="16" thickBot="1" x14ac:dyDescent="0.25">
      <c r="A186" s="14">
        <v>6054</v>
      </c>
      <c r="B186" s="14">
        <v>1324</v>
      </c>
      <c r="C186">
        <f>VLOOKUP(B186, Officials!F:I, 4, FALSE)</f>
        <v>36</v>
      </c>
    </row>
    <row r="187" spans="1:3" ht="16" thickBot="1" x14ac:dyDescent="0.25">
      <c r="A187" s="14">
        <v>6061</v>
      </c>
      <c r="B187" s="14">
        <v>3421</v>
      </c>
      <c r="C187">
        <f>VLOOKUP(B187, Officials!F:I, 4, FALSE)</f>
        <v>47</v>
      </c>
    </row>
    <row r="188" spans="1:3" ht="16" thickBot="1" x14ac:dyDescent="0.25">
      <c r="A188" s="14">
        <v>6062</v>
      </c>
      <c r="B188" s="14">
        <v>3241</v>
      </c>
      <c r="C188">
        <f>VLOOKUP(B188, Officials!F:I, 4, FALSE)</f>
        <v>50</v>
      </c>
    </row>
    <row r="189" spans="1:3" ht="16" thickBot="1" x14ac:dyDescent="0.25">
      <c r="A189" s="14">
        <v>6071</v>
      </c>
      <c r="B189" s="14">
        <v>3124</v>
      </c>
      <c r="C189">
        <f>VLOOKUP(B189, Officials!F:I, 4, FALSE)</f>
        <v>43</v>
      </c>
    </row>
    <row r="190" spans="1:3" ht="16" thickBot="1" x14ac:dyDescent="0.25">
      <c r="A190" s="14">
        <v>6081</v>
      </c>
      <c r="B190" s="14">
        <v>3241</v>
      </c>
      <c r="C190">
        <f>VLOOKUP(B190, Officials!F:I, 4, FALSE)</f>
        <v>50</v>
      </c>
    </row>
    <row r="191" spans="1:3" ht="16" thickBot="1" x14ac:dyDescent="0.25">
      <c r="A191" s="14">
        <v>6082</v>
      </c>
      <c r="B191" s="14">
        <v>3214</v>
      </c>
      <c r="C191">
        <f>VLOOKUP(B191, Officials!F:I, 4, FALSE)</f>
        <v>48</v>
      </c>
    </row>
    <row r="192" spans="1:3" ht="16" thickBot="1" x14ac:dyDescent="0.25">
      <c r="A192" s="14">
        <v>6083</v>
      </c>
      <c r="B192" s="14">
        <v>3421</v>
      </c>
      <c r="C192">
        <f>VLOOKUP(B192, Officials!F:I, 4, FALSE)</f>
        <v>47</v>
      </c>
    </row>
    <row r="193" spans="1:3" ht="16" thickBot="1" x14ac:dyDescent="0.25">
      <c r="A193" s="14">
        <v>6084</v>
      </c>
      <c r="B193" s="14">
        <v>3241</v>
      </c>
      <c r="C193">
        <f>VLOOKUP(B193, Officials!F:I, 4, FALSE)</f>
        <v>50</v>
      </c>
    </row>
    <row r="194" spans="1:3" ht="16" thickBot="1" x14ac:dyDescent="0.25">
      <c r="A194" s="14">
        <v>6091</v>
      </c>
      <c r="B194" s="14">
        <v>4213</v>
      </c>
      <c r="C194">
        <f>VLOOKUP(B194, Officials!F:I, 4, FALSE)</f>
        <v>33</v>
      </c>
    </row>
    <row r="195" spans="1:3" ht="16" thickBot="1" x14ac:dyDescent="0.25">
      <c r="A195" s="14">
        <v>6092</v>
      </c>
      <c r="B195" s="14">
        <v>4312</v>
      </c>
      <c r="C195">
        <f>VLOOKUP(B195, Officials!F:I, 4, FALSE)</f>
        <v>37</v>
      </c>
    </row>
    <row r="196" spans="1:3" ht="16" thickBot="1" x14ac:dyDescent="0.25">
      <c r="A196" s="14">
        <v>6093</v>
      </c>
      <c r="B196" s="14">
        <v>3142</v>
      </c>
      <c r="C196">
        <f>VLOOKUP(B196, Officials!F:I, 4, FALSE)</f>
        <v>40</v>
      </c>
    </row>
    <row r="197" spans="1:3" ht="16" thickBot="1" x14ac:dyDescent="0.25">
      <c r="A197" s="14">
        <v>6094</v>
      </c>
      <c r="B197" s="14">
        <v>1432</v>
      </c>
      <c r="C197">
        <f>VLOOKUP(B197, Officials!F:I, 4, FALSE)</f>
        <v>28</v>
      </c>
    </row>
    <row r="198" spans="1:3" ht="16" thickBot="1" x14ac:dyDescent="0.25">
      <c r="A198" s="14">
        <v>6101</v>
      </c>
      <c r="B198" s="14">
        <v>1423</v>
      </c>
      <c r="C198">
        <f>VLOOKUP(B198, Officials!F:I, 4, FALSE)</f>
        <v>26</v>
      </c>
    </row>
    <row r="199" spans="1:3" ht="16" thickBot="1" x14ac:dyDescent="0.25">
      <c r="A199" s="14">
        <v>6102</v>
      </c>
      <c r="B199" s="14">
        <v>4321</v>
      </c>
      <c r="C199">
        <f>VLOOKUP(B199, Officials!F:I, 4, FALSE)</f>
        <v>42</v>
      </c>
    </row>
    <row r="200" spans="1:3" ht="16" thickBot="1" x14ac:dyDescent="0.25">
      <c r="A200" s="14">
        <v>6103</v>
      </c>
      <c r="B200" s="14">
        <v>4321</v>
      </c>
      <c r="C200">
        <f>VLOOKUP(B200, Officials!F:I, 4, FALSE)</f>
        <v>42</v>
      </c>
    </row>
    <row r="201" spans="1:3" ht="16" thickBot="1" x14ac:dyDescent="0.25">
      <c r="A201" s="14">
        <v>6104</v>
      </c>
      <c r="B201" s="14">
        <v>4321</v>
      </c>
      <c r="C201">
        <f>VLOOKUP(B201, Officials!F:I, 4, FALSE)</f>
        <v>42</v>
      </c>
    </row>
    <row r="202" spans="1:3" x14ac:dyDescent="0.2">
      <c r="A202" s="15">
        <v>1101</v>
      </c>
      <c r="B202" s="15">
        <v>3412</v>
      </c>
      <c r="C202">
        <f>VLOOKUP(B202, Officials!F:I, 4, FALSE)</f>
        <v>42</v>
      </c>
    </row>
  </sheetData>
  <sortState xmlns:xlrd2="http://schemas.microsoft.com/office/spreadsheetml/2017/richdata2" ref="A2:C78">
    <sortCondition ref="A2:A78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DD31-58E2-4B23-AE63-A15168E49B3B}">
  <dimension ref="A1:C202"/>
  <sheetViews>
    <sheetView topLeftCell="A186" workbookViewId="0">
      <selection activeCell="D202" sqref="D202"/>
    </sheetView>
  </sheetViews>
  <sheetFormatPr baseColWidth="10" defaultColWidth="8.83203125" defaultRowHeight="15" x14ac:dyDescent="0.2"/>
  <sheetData>
    <row r="1" spans="1:3" ht="16" thickBot="1" x14ac:dyDescent="0.25">
      <c r="A1" t="s">
        <v>11</v>
      </c>
      <c r="B1" t="s">
        <v>2</v>
      </c>
      <c r="C1" t="s">
        <v>13</v>
      </c>
    </row>
    <row r="2" spans="1:3" ht="16" thickBot="1" x14ac:dyDescent="0.25">
      <c r="A2" s="14">
        <v>1001</v>
      </c>
      <c r="B2" s="14">
        <v>4321</v>
      </c>
      <c r="C2">
        <f>VLOOKUP(B2, Officials!F:J, 5, FALSE)</f>
        <v>34</v>
      </c>
    </row>
    <row r="3" spans="1:3" ht="16" thickBot="1" x14ac:dyDescent="0.25">
      <c r="A3" s="14">
        <v>1002</v>
      </c>
      <c r="B3" s="14">
        <v>1243</v>
      </c>
      <c r="C3">
        <f>VLOOKUP(B3, Officials!F:J, 5, FALSE)</f>
        <v>42</v>
      </c>
    </row>
    <row r="4" spans="1:3" ht="16" thickBot="1" x14ac:dyDescent="0.25">
      <c r="A4" s="14">
        <v>1004</v>
      </c>
      <c r="B4" s="14">
        <v>4132</v>
      </c>
      <c r="C4">
        <f>VLOOKUP(B4, Officials!F:J, 5, FALSE)</f>
        <v>47</v>
      </c>
    </row>
    <row r="5" spans="1:3" ht="16" thickBot="1" x14ac:dyDescent="0.25">
      <c r="A5" s="14">
        <v>1011</v>
      </c>
      <c r="B5" s="14">
        <v>1423</v>
      </c>
      <c r="C5">
        <f>VLOOKUP(B5, Officials!F:J, 5, FALSE)</f>
        <v>47</v>
      </c>
    </row>
    <row r="6" spans="1:3" ht="16" thickBot="1" x14ac:dyDescent="0.25">
      <c r="A6" s="14">
        <v>1012</v>
      </c>
      <c r="B6" s="14">
        <v>3241</v>
      </c>
      <c r="C6">
        <f>VLOOKUP(B6, Officials!F:J, 5, FALSE)</f>
        <v>27</v>
      </c>
    </row>
    <row r="7" spans="1:3" ht="16" thickBot="1" x14ac:dyDescent="0.25">
      <c r="A7" s="14">
        <v>1013</v>
      </c>
      <c r="B7" s="14">
        <v>2341</v>
      </c>
      <c r="C7">
        <f>VLOOKUP(B7, Officials!F:J, 5, FALSE)</f>
        <v>24</v>
      </c>
    </row>
    <row r="8" spans="1:3" ht="16" thickBot="1" x14ac:dyDescent="0.25">
      <c r="A8" s="14">
        <v>1014</v>
      </c>
      <c r="B8" s="14">
        <v>1432</v>
      </c>
      <c r="C8">
        <f>VLOOKUP(B8, Officials!F:J, 5, FALSE)</f>
        <v>50</v>
      </c>
    </row>
    <row r="9" spans="1:3" ht="16" thickBot="1" x14ac:dyDescent="0.25">
      <c r="A9" s="14">
        <v>1021</v>
      </c>
      <c r="B9" s="14">
        <v>3214</v>
      </c>
      <c r="C9">
        <f>VLOOKUP(B9, Officials!F:J, 5, FALSE)</f>
        <v>30</v>
      </c>
    </row>
    <row r="10" spans="1:3" ht="16" thickBot="1" x14ac:dyDescent="0.25">
      <c r="A10" s="14">
        <v>1022</v>
      </c>
      <c r="B10" s="14">
        <v>2134</v>
      </c>
      <c r="C10">
        <f>VLOOKUP(B10, Officials!F:J, 5, FALSE)</f>
        <v>32</v>
      </c>
    </row>
    <row r="11" spans="1:3" ht="16" thickBot="1" x14ac:dyDescent="0.25">
      <c r="A11" s="14">
        <v>1031</v>
      </c>
      <c r="B11" s="14">
        <v>1324</v>
      </c>
      <c r="C11">
        <f>VLOOKUP(B11, Officials!F:J, 5, FALSE)</f>
        <v>43</v>
      </c>
    </row>
    <row r="12" spans="1:3" ht="16" thickBot="1" x14ac:dyDescent="0.25">
      <c r="A12" s="14">
        <v>1032</v>
      </c>
      <c r="B12" s="14">
        <v>3124</v>
      </c>
      <c r="C12">
        <f>VLOOKUP(B12, Officials!F:J, 5, FALSE)</f>
        <v>38</v>
      </c>
    </row>
    <row r="13" spans="1:3" ht="16" thickBot="1" x14ac:dyDescent="0.25">
      <c r="A13" s="14">
        <v>1033</v>
      </c>
      <c r="B13" s="14">
        <v>4321</v>
      </c>
      <c r="C13">
        <f>VLOOKUP(B13, Officials!F:J, 5, FALSE)</f>
        <v>34</v>
      </c>
    </row>
    <row r="14" spans="1:3" ht="16" thickBot="1" x14ac:dyDescent="0.25">
      <c r="A14" s="14">
        <v>1034</v>
      </c>
      <c r="B14" s="14">
        <v>3241</v>
      </c>
      <c r="C14">
        <f>VLOOKUP(B14, Officials!F:J, 5, FALSE)</f>
        <v>27</v>
      </c>
    </row>
    <row r="15" spans="1:3" ht="16" thickBot="1" x14ac:dyDescent="0.25">
      <c r="A15" s="14">
        <v>1041</v>
      </c>
      <c r="B15" s="14">
        <v>1432</v>
      </c>
      <c r="C15">
        <f>VLOOKUP(B15, Officials!F:J, 5, FALSE)</f>
        <v>50</v>
      </c>
    </row>
    <row r="16" spans="1:3" ht="16" thickBot="1" x14ac:dyDescent="0.25">
      <c r="A16" s="14">
        <v>1042</v>
      </c>
      <c r="B16" s="14">
        <v>3421</v>
      </c>
      <c r="C16">
        <f>VLOOKUP(B16, Officials!F:J, 5, FALSE)</f>
        <v>32</v>
      </c>
    </row>
    <row r="17" spans="1:3" ht="16" thickBot="1" x14ac:dyDescent="0.25">
      <c r="A17" s="14">
        <v>1043</v>
      </c>
      <c r="B17" s="14">
        <v>1324</v>
      </c>
      <c r="C17">
        <f>VLOOKUP(B17, Officials!F:J, 5, FALSE)</f>
        <v>43</v>
      </c>
    </row>
    <row r="18" spans="1:3" ht="16" thickBot="1" x14ac:dyDescent="0.25">
      <c r="A18" s="14">
        <v>1044</v>
      </c>
      <c r="B18" s="14">
        <v>1243</v>
      </c>
      <c r="C18">
        <f>VLOOKUP(B18, Officials!F:J, 5, FALSE)</f>
        <v>42</v>
      </c>
    </row>
    <row r="19" spans="1:3" ht="16" thickBot="1" x14ac:dyDescent="0.25">
      <c r="A19" s="14">
        <v>1051</v>
      </c>
      <c r="B19" s="14">
        <v>2431</v>
      </c>
      <c r="C19">
        <f>VLOOKUP(B19, Officials!F:J, 5, FALSE)</f>
        <v>26</v>
      </c>
    </row>
    <row r="20" spans="1:3" ht="16" thickBot="1" x14ac:dyDescent="0.25">
      <c r="A20" s="14">
        <v>1052</v>
      </c>
      <c r="B20" s="14">
        <v>3241</v>
      </c>
      <c r="C20">
        <f>VLOOKUP(B20, Officials!F:J, 5, FALSE)</f>
        <v>27</v>
      </c>
    </row>
    <row r="21" spans="1:3" ht="16" thickBot="1" x14ac:dyDescent="0.25">
      <c r="A21" s="14">
        <v>1053</v>
      </c>
      <c r="B21" s="14">
        <v>1324</v>
      </c>
      <c r="C21">
        <f>VLOOKUP(B21, Officials!F:J, 5, FALSE)</f>
        <v>43</v>
      </c>
    </row>
    <row r="22" spans="1:3" ht="16" thickBot="1" x14ac:dyDescent="0.25">
      <c r="A22" s="14">
        <v>1061</v>
      </c>
      <c r="B22" s="14">
        <v>4213</v>
      </c>
      <c r="C22">
        <f>VLOOKUP(B22, Officials!F:J, 5, FALSE)</f>
        <v>36</v>
      </c>
    </row>
    <row r="23" spans="1:3" ht="16" thickBot="1" x14ac:dyDescent="0.25">
      <c r="A23" s="14">
        <v>1062</v>
      </c>
      <c r="B23" s="14">
        <v>3412</v>
      </c>
      <c r="C23">
        <f>VLOOKUP(B23, Officials!F:J, 5, FALSE)</f>
        <v>40</v>
      </c>
    </row>
    <row r="24" spans="1:3" ht="16" thickBot="1" x14ac:dyDescent="0.25">
      <c r="A24" s="14">
        <v>1063</v>
      </c>
      <c r="B24" s="14">
        <v>2314</v>
      </c>
      <c r="C24">
        <f>VLOOKUP(B24, Officials!F:J, 5, FALSE)</f>
        <v>27</v>
      </c>
    </row>
    <row r="25" spans="1:3" ht="16" thickBot="1" x14ac:dyDescent="0.25">
      <c r="A25" s="14">
        <v>1064</v>
      </c>
      <c r="B25" s="14">
        <v>4123</v>
      </c>
      <c r="C25">
        <f>VLOOKUP(B25, Officials!F:J, 5, FALSE)</f>
        <v>44</v>
      </c>
    </row>
    <row r="26" spans="1:3" ht="16" thickBot="1" x14ac:dyDescent="0.25">
      <c r="A26" s="14">
        <v>1071</v>
      </c>
      <c r="B26" s="14">
        <v>1342</v>
      </c>
      <c r="C26">
        <f>VLOOKUP(B26, Officials!F:J, 5, FALSE)</f>
        <v>48</v>
      </c>
    </row>
    <row r="27" spans="1:3" ht="16" thickBot="1" x14ac:dyDescent="0.25">
      <c r="A27" s="14">
        <v>1072</v>
      </c>
      <c r="B27" s="14">
        <v>2431</v>
      </c>
      <c r="C27">
        <f>VLOOKUP(B27, Officials!F:J, 5, FALSE)</f>
        <v>26</v>
      </c>
    </row>
    <row r="28" spans="1:3" ht="16" thickBot="1" x14ac:dyDescent="0.25">
      <c r="A28" s="14">
        <v>1073</v>
      </c>
      <c r="B28" s="14">
        <v>4123</v>
      </c>
      <c r="C28">
        <f>VLOOKUP(B28, Officials!F:J, 5, FALSE)</f>
        <v>44</v>
      </c>
    </row>
    <row r="29" spans="1:3" ht="16" thickBot="1" x14ac:dyDescent="0.25">
      <c r="A29" s="14">
        <v>1081</v>
      </c>
      <c r="B29" s="14">
        <v>3241</v>
      </c>
      <c r="C29">
        <f>VLOOKUP(B29, Officials!F:J, 5, FALSE)</f>
        <v>27</v>
      </c>
    </row>
    <row r="30" spans="1:3" ht="16" thickBot="1" x14ac:dyDescent="0.25">
      <c r="A30" s="14">
        <v>1082</v>
      </c>
      <c r="B30" s="14">
        <v>3421</v>
      </c>
      <c r="C30">
        <f>VLOOKUP(B30, Officials!F:J, 5, FALSE)</f>
        <v>32</v>
      </c>
    </row>
    <row r="31" spans="1:3" ht="16" thickBot="1" x14ac:dyDescent="0.25">
      <c r="A31" s="14">
        <v>1083</v>
      </c>
      <c r="B31" s="14">
        <v>1243</v>
      </c>
      <c r="C31">
        <f>VLOOKUP(B31, Officials!F:J, 5, FALSE)</f>
        <v>42</v>
      </c>
    </row>
    <row r="32" spans="1:3" ht="16" thickBot="1" x14ac:dyDescent="0.25">
      <c r="A32" s="14">
        <v>1091</v>
      </c>
      <c r="B32" s="14">
        <v>3421</v>
      </c>
      <c r="C32">
        <f>VLOOKUP(B32, Officials!F:J, 5, FALSE)</f>
        <v>32</v>
      </c>
    </row>
    <row r="33" spans="1:3" ht="16" thickBot="1" x14ac:dyDescent="0.25">
      <c r="A33" s="14">
        <v>1092</v>
      </c>
      <c r="B33" s="14">
        <v>3124</v>
      </c>
      <c r="C33">
        <f>VLOOKUP(B33, Officials!F:J, 5, FALSE)</f>
        <v>38</v>
      </c>
    </row>
    <row r="34" spans="1:3" ht="16" thickBot="1" x14ac:dyDescent="0.25">
      <c r="A34" s="14">
        <v>1093</v>
      </c>
      <c r="B34" s="14">
        <v>4321</v>
      </c>
      <c r="C34">
        <f>VLOOKUP(B34, Officials!F:J, 5, FALSE)</f>
        <v>34</v>
      </c>
    </row>
    <row r="35" spans="1:3" ht="16" thickBot="1" x14ac:dyDescent="0.25">
      <c r="A35" s="14">
        <v>1094</v>
      </c>
      <c r="B35" s="14">
        <v>1432</v>
      </c>
      <c r="C35">
        <f>VLOOKUP(B35, Officials!F:J, 5, FALSE)</f>
        <v>50</v>
      </c>
    </row>
    <row r="36" spans="1:3" ht="16" thickBot="1" x14ac:dyDescent="0.25">
      <c r="A36" s="14">
        <v>1101</v>
      </c>
      <c r="B36" s="14">
        <v>1342</v>
      </c>
      <c r="C36">
        <f>VLOOKUP(B36, Officials!F:J, 5, FALSE)</f>
        <v>48</v>
      </c>
    </row>
    <row r="37" spans="1:3" ht="16" thickBot="1" x14ac:dyDescent="0.25">
      <c r="A37" s="14">
        <v>1102</v>
      </c>
      <c r="B37" s="14">
        <v>1432</v>
      </c>
      <c r="C37">
        <f>VLOOKUP(B37, Officials!F:J, 5, FALSE)</f>
        <v>50</v>
      </c>
    </row>
    <row r="38" spans="1:3" ht="16" thickBot="1" x14ac:dyDescent="0.25">
      <c r="A38" s="14">
        <v>1103</v>
      </c>
      <c r="B38" s="14">
        <v>4132</v>
      </c>
      <c r="C38">
        <f>VLOOKUP(B38, Officials!F:J, 5, FALSE)</f>
        <v>47</v>
      </c>
    </row>
    <row r="39" spans="1:3" ht="16" thickBot="1" x14ac:dyDescent="0.25">
      <c r="A39" s="14">
        <v>1104</v>
      </c>
      <c r="B39" s="14">
        <v>3124</v>
      </c>
      <c r="C39">
        <f>VLOOKUP(B39, Officials!F:J, 5, FALSE)</f>
        <v>38</v>
      </c>
    </row>
    <row r="40" spans="1:3" ht="16" thickBot="1" x14ac:dyDescent="0.25">
      <c r="A40" s="14">
        <v>1111</v>
      </c>
      <c r="B40" s="14">
        <v>1324</v>
      </c>
      <c r="C40">
        <f>VLOOKUP(B40, Officials!F:J, 5, FALSE)</f>
        <v>43</v>
      </c>
    </row>
    <row r="41" spans="1:3" ht="16" thickBot="1" x14ac:dyDescent="0.25">
      <c r="A41" s="14">
        <v>1112</v>
      </c>
      <c r="B41" s="14">
        <v>3241</v>
      </c>
      <c r="C41">
        <f>VLOOKUP(B41, Officials!F:J, 5, FALSE)</f>
        <v>27</v>
      </c>
    </row>
    <row r="42" spans="1:3" ht="16" thickBot="1" x14ac:dyDescent="0.25">
      <c r="A42" s="14">
        <v>1113</v>
      </c>
      <c r="B42" s="14">
        <v>1324</v>
      </c>
      <c r="C42">
        <f>VLOOKUP(B42, Officials!F:J, 5, FALSE)</f>
        <v>43</v>
      </c>
    </row>
    <row r="43" spans="1:3" ht="16" thickBot="1" x14ac:dyDescent="0.25">
      <c r="A43" s="14">
        <v>1114</v>
      </c>
      <c r="B43" s="14">
        <v>3241</v>
      </c>
      <c r="C43">
        <f>VLOOKUP(B43, Officials!F:J, 5, FALSE)</f>
        <v>27</v>
      </c>
    </row>
    <row r="44" spans="1:3" ht="16" thickBot="1" x14ac:dyDescent="0.25">
      <c r="A44" s="14">
        <v>1121</v>
      </c>
      <c r="B44" s="14">
        <v>3412</v>
      </c>
      <c r="C44">
        <f>VLOOKUP(B44, Officials!F:J, 5, FALSE)</f>
        <v>40</v>
      </c>
    </row>
    <row r="45" spans="1:3" ht="16" thickBot="1" x14ac:dyDescent="0.25">
      <c r="A45" s="14">
        <v>1124</v>
      </c>
      <c r="B45" s="14">
        <v>2341</v>
      </c>
      <c r="C45">
        <f>VLOOKUP(B45, Officials!F:J, 5, FALSE)</f>
        <v>24</v>
      </c>
    </row>
    <row r="46" spans="1:3" ht="16" thickBot="1" x14ac:dyDescent="0.25">
      <c r="A46" s="14">
        <v>2001</v>
      </c>
      <c r="B46" s="14">
        <v>1432</v>
      </c>
      <c r="C46">
        <f>VLOOKUP(B46, Officials!F:J, 5, FALSE)</f>
        <v>50</v>
      </c>
    </row>
    <row r="47" spans="1:3" ht="16" thickBot="1" x14ac:dyDescent="0.25">
      <c r="A47" s="14">
        <v>2002</v>
      </c>
      <c r="B47" s="14">
        <v>1432</v>
      </c>
      <c r="C47">
        <f>VLOOKUP(B47, Officials!F:J, 5, FALSE)</f>
        <v>50</v>
      </c>
    </row>
    <row r="48" spans="1:3" ht="16" thickBot="1" x14ac:dyDescent="0.25">
      <c r="A48" s="14">
        <v>2003</v>
      </c>
      <c r="B48" s="14">
        <v>1423</v>
      </c>
      <c r="C48">
        <f>VLOOKUP(B48, Officials!F:J, 5, FALSE)</f>
        <v>47</v>
      </c>
    </row>
    <row r="49" spans="1:3" ht="16" thickBot="1" x14ac:dyDescent="0.25">
      <c r="A49" s="14">
        <v>2004</v>
      </c>
      <c r="B49" s="14">
        <v>1432</v>
      </c>
      <c r="C49">
        <f>VLOOKUP(B49, Officials!F:J, 5, FALSE)</f>
        <v>50</v>
      </c>
    </row>
    <row r="50" spans="1:3" ht="16" thickBot="1" x14ac:dyDescent="0.25">
      <c r="A50" s="14">
        <v>2011</v>
      </c>
      <c r="B50" s="14">
        <v>1432</v>
      </c>
      <c r="C50">
        <f>VLOOKUP(B50, Officials!F:J, 5, FALSE)</f>
        <v>50</v>
      </c>
    </row>
    <row r="51" spans="1:3" ht="16" thickBot="1" x14ac:dyDescent="0.25">
      <c r="A51" s="14">
        <v>2012</v>
      </c>
      <c r="B51" s="14">
        <v>1432</v>
      </c>
      <c r="C51">
        <f>VLOOKUP(B51, Officials!F:J, 5, FALSE)</f>
        <v>50</v>
      </c>
    </row>
    <row r="52" spans="1:3" ht="16" thickBot="1" x14ac:dyDescent="0.25">
      <c r="A52" s="14">
        <v>2013</v>
      </c>
      <c r="B52" s="14">
        <v>1342</v>
      </c>
      <c r="C52">
        <f>VLOOKUP(B52, Officials!F:J, 5, FALSE)</f>
        <v>48</v>
      </c>
    </row>
    <row r="53" spans="1:3" ht="16" thickBot="1" x14ac:dyDescent="0.25">
      <c r="A53" s="14">
        <v>2014</v>
      </c>
      <c r="B53" s="14">
        <v>1342</v>
      </c>
      <c r="C53">
        <f>VLOOKUP(B53, Officials!F:J, 5, FALSE)</f>
        <v>48</v>
      </c>
    </row>
    <row r="54" spans="1:3" ht="16" thickBot="1" x14ac:dyDescent="0.25">
      <c r="A54" s="14">
        <v>2021</v>
      </c>
      <c r="B54" s="14">
        <v>1342</v>
      </c>
      <c r="C54">
        <f>VLOOKUP(B54, Officials!F:J, 5, FALSE)</f>
        <v>48</v>
      </c>
    </row>
    <row r="55" spans="1:3" ht="16" thickBot="1" x14ac:dyDescent="0.25">
      <c r="A55" s="14">
        <v>2022</v>
      </c>
      <c r="B55" s="14">
        <v>3241</v>
      </c>
      <c r="C55">
        <f>VLOOKUP(B55, Officials!F:J, 5, FALSE)</f>
        <v>27</v>
      </c>
    </row>
    <row r="56" spans="1:3" ht="16" thickBot="1" x14ac:dyDescent="0.25">
      <c r="A56" s="14">
        <v>2023</v>
      </c>
      <c r="B56" s="14">
        <v>2134</v>
      </c>
      <c r="C56">
        <f>VLOOKUP(B56, Officials!F:J, 5, FALSE)</f>
        <v>32</v>
      </c>
    </row>
    <row r="57" spans="1:3" ht="16" thickBot="1" x14ac:dyDescent="0.25">
      <c r="A57" s="14">
        <v>2031</v>
      </c>
      <c r="B57" s="14">
        <v>1432</v>
      </c>
      <c r="C57">
        <f>VLOOKUP(B57, Officials!F:J, 5, FALSE)</f>
        <v>50</v>
      </c>
    </row>
    <row r="58" spans="1:3" ht="16" thickBot="1" x14ac:dyDescent="0.25">
      <c r="A58" s="14">
        <v>2032</v>
      </c>
      <c r="B58" s="14">
        <v>1432</v>
      </c>
      <c r="C58">
        <f>VLOOKUP(B58, Officials!F:J, 5, FALSE)</f>
        <v>50</v>
      </c>
    </row>
    <row r="59" spans="1:3" ht="16" thickBot="1" x14ac:dyDescent="0.25">
      <c r="A59" s="14">
        <v>2033</v>
      </c>
      <c r="B59" s="14">
        <v>4132</v>
      </c>
      <c r="C59">
        <f>VLOOKUP(B59, Officials!F:J, 5, FALSE)</f>
        <v>47</v>
      </c>
    </row>
    <row r="60" spans="1:3" ht="16" thickBot="1" x14ac:dyDescent="0.25">
      <c r="A60" s="14">
        <v>2034</v>
      </c>
      <c r="B60" s="14">
        <v>3241</v>
      </c>
      <c r="C60">
        <f>VLOOKUP(B60, Officials!F:J, 5, FALSE)</f>
        <v>27</v>
      </c>
    </row>
    <row r="61" spans="1:3" ht="16" thickBot="1" x14ac:dyDescent="0.25">
      <c r="A61" s="14">
        <v>2042</v>
      </c>
      <c r="B61" s="14">
        <v>1432</v>
      </c>
      <c r="C61">
        <f>VLOOKUP(B61, Officials!F:J, 5, FALSE)</f>
        <v>50</v>
      </c>
    </row>
    <row r="62" spans="1:3" ht="16" thickBot="1" x14ac:dyDescent="0.25">
      <c r="A62" s="14">
        <v>2051</v>
      </c>
      <c r="B62" s="14">
        <v>1423</v>
      </c>
      <c r="C62">
        <f>VLOOKUP(B62, Officials!F:J, 5, FALSE)</f>
        <v>47</v>
      </c>
    </row>
    <row r="63" spans="1:3" ht="16" thickBot="1" x14ac:dyDescent="0.25">
      <c r="A63" s="14">
        <v>2052</v>
      </c>
      <c r="B63" s="14">
        <v>1432</v>
      </c>
      <c r="C63">
        <f>VLOOKUP(B63, Officials!F:J, 5, FALSE)</f>
        <v>50</v>
      </c>
    </row>
    <row r="64" spans="1:3" ht="16" thickBot="1" x14ac:dyDescent="0.25">
      <c r="A64" s="14">
        <v>2053</v>
      </c>
      <c r="B64" s="14">
        <v>1432</v>
      </c>
      <c r="C64">
        <f>VLOOKUP(B64, Officials!F:J, 5, FALSE)</f>
        <v>50</v>
      </c>
    </row>
    <row r="65" spans="1:3" ht="16" thickBot="1" x14ac:dyDescent="0.25">
      <c r="A65" s="14">
        <v>2061</v>
      </c>
      <c r="B65" s="14">
        <v>2314</v>
      </c>
      <c r="C65">
        <f>VLOOKUP(B65, Officials!F:J, 5, FALSE)</f>
        <v>27</v>
      </c>
    </row>
    <row r="66" spans="1:3" ht="16" thickBot="1" x14ac:dyDescent="0.25">
      <c r="A66" s="14">
        <v>2062</v>
      </c>
      <c r="B66" s="14">
        <v>3412</v>
      </c>
      <c r="C66">
        <f>VLOOKUP(B66, Officials!F:J, 5, FALSE)</f>
        <v>40</v>
      </c>
    </row>
    <row r="67" spans="1:3" ht="16" thickBot="1" x14ac:dyDescent="0.25">
      <c r="A67" s="14">
        <v>2072</v>
      </c>
      <c r="B67" s="14">
        <v>2314</v>
      </c>
      <c r="C67">
        <f>VLOOKUP(B67, Officials!F:J, 5, FALSE)</f>
        <v>27</v>
      </c>
    </row>
    <row r="68" spans="1:3" ht="16" thickBot="1" x14ac:dyDescent="0.25">
      <c r="A68" s="14">
        <v>2073</v>
      </c>
      <c r="B68" s="14">
        <v>3241</v>
      </c>
      <c r="C68">
        <f>VLOOKUP(B68, Officials!F:J, 5, FALSE)</f>
        <v>27</v>
      </c>
    </row>
    <row r="69" spans="1:3" ht="16" thickBot="1" x14ac:dyDescent="0.25">
      <c r="A69" s="14">
        <v>2074</v>
      </c>
      <c r="B69" s="14">
        <v>2314</v>
      </c>
      <c r="C69">
        <f>VLOOKUP(B69, Officials!F:J, 5, FALSE)</f>
        <v>27</v>
      </c>
    </row>
    <row r="70" spans="1:3" ht="16" thickBot="1" x14ac:dyDescent="0.25">
      <c r="A70" s="14">
        <v>2081</v>
      </c>
      <c r="B70" s="14">
        <v>1423</v>
      </c>
      <c r="C70">
        <f>VLOOKUP(B70, Officials!F:J, 5, FALSE)</f>
        <v>47</v>
      </c>
    </row>
    <row r="71" spans="1:3" ht="16" thickBot="1" x14ac:dyDescent="0.25">
      <c r="A71" s="14">
        <v>2091</v>
      </c>
      <c r="B71" s="14">
        <v>1432</v>
      </c>
      <c r="C71">
        <f>VLOOKUP(B71, Officials!F:J, 5, FALSE)</f>
        <v>50</v>
      </c>
    </row>
    <row r="72" spans="1:3" ht="16" thickBot="1" x14ac:dyDescent="0.25">
      <c r="A72" s="14">
        <v>2092</v>
      </c>
      <c r="B72" s="14">
        <v>4132</v>
      </c>
      <c r="C72">
        <f>VLOOKUP(B72, Officials!F:J, 5, FALSE)</f>
        <v>47</v>
      </c>
    </row>
    <row r="73" spans="1:3" ht="16" thickBot="1" x14ac:dyDescent="0.25">
      <c r="A73" s="14">
        <v>2093</v>
      </c>
      <c r="B73" s="14">
        <v>2341</v>
      </c>
      <c r="C73">
        <f>VLOOKUP(B73, Officials!F:J, 5, FALSE)</f>
        <v>24</v>
      </c>
    </row>
    <row r="74" spans="1:3" ht="16" thickBot="1" x14ac:dyDescent="0.25">
      <c r="A74" s="14">
        <v>2094</v>
      </c>
      <c r="B74" s="14">
        <v>1432</v>
      </c>
      <c r="C74">
        <f>VLOOKUP(B74, Officials!F:J, 5, FALSE)</f>
        <v>50</v>
      </c>
    </row>
    <row r="75" spans="1:3" ht="16" thickBot="1" x14ac:dyDescent="0.25">
      <c r="A75" s="14">
        <v>2101</v>
      </c>
      <c r="B75" s="14">
        <v>2431</v>
      </c>
      <c r="C75">
        <f>VLOOKUP(B75, Officials!F:J, 5, FALSE)</f>
        <v>26</v>
      </c>
    </row>
    <row r="76" spans="1:3" ht="16" thickBot="1" x14ac:dyDescent="0.25">
      <c r="A76" s="14">
        <v>2102</v>
      </c>
      <c r="B76" s="14">
        <v>1432</v>
      </c>
      <c r="C76">
        <f>VLOOKUP(B76, Officials!F:J, 5, FALSE)</f>
        <v>50</v>
      </c>
    </row>
    <row r="77" spans="1:3" ht="16" thickBot="1" x14ac:dyDescent="0.25">
      <c r="A77" s="14">
        <v>2103</v>
      </c>
      <c r="B77" s="14">
        <v>3412</v>
      </c>
      <c r="C77">
        <f>VLOOKUP(B77, Officials!F:J, 5, FALSE)</f>
        <v>40</v>
      </c>
    </row>
    <row r="78" spans="1:3" ht="16" thickBot="1" x14ac:dyDescent="0.25">
      <c r="A78" s="14">
        <v>2111</v>
      </c>
      <c r="B78" s="14">
        <v>2341</v>
      </c>
      <c r="C78">
        <f>VLOOKUP(B78, Officials!F:J, 5, FALSE)</f>
        <v>24</v>
      </c>
    </row>
    <row r="79" spans="1:3" ht="16" thickBot="1" x14ac:dyDescent="0.25">
      <c r="A79" s="14">
        <v>2121</v>
      </c>
      <c r="B79" s="14">
        <v>1432</v>
      </c>
      <c r="C79">
        <f>VLOOKUP(B79, Officials!F:J, 5, FALSE)</f>
        <v>50</v>
      </c>
    </row>
    <row r="80" spans="1:3" ht="16" thickBot="1" x14ac:dyDescent="0.25">
      <c r="A80" s="14">
        <v>2122</v>
      </c>
      <c r="B80" s="14">
        <v>1243</v>
      </c>
      <c r="C80">
        <f>VLOOKUP(B80, Officials!F:J, 5, FALSE)</f>
        <v>42</v>
      </c>
    </row>
    <row r="81" spans="1:3" ht="16" thickBot="1" x14ac:dyDescent="0.25">
      <c r="A81" s="14">
        <v>2123</v>
      </c>
      <c r="B81" s="14">
        <v>1432</v>
      </c>
      <c r="C81">
        <f>VLOOKUP(B81, Officials!F:J, 5, FALSE)</f>
        <v>50</v>
      </c>
    </row>
    <row r="82" spans="1:3" ht="16" thickBot="1" x14ac:dyDescent="0.25">
      <c r="A82" s="14">
        <v>2131</v>
      </c>
      <c r="B82" s="14">
        <v>1432</v>
      </c>
      <c r="C82">
        <f>VLOOKUP(B82, Officials!F:J, 5, FALSE)</f>
        <v>50</v>
      </c>
    </row>
    <row r="83" spans="1:3" ht="16" thickBot="1" x14ac:dyDescent="0.25">
      <c r="A83" s="14">
        <v>2132</v>
      </c>
      <c r="B83" s="14">
        <v>1432</v>
      </c>
      <c r="C83">
        <f>VLOOKUP(B83, Officials!F:J, 5, FALSE)</f>
        <v>50</v>
      </c>
    </row>
    <row r="84" spans="1:3" ht="16" thickBot="1" x14ac:dyDescent="0.25">
      <c r="A84" s="14">
        <v>2144</v>
      </c>
      <c r="B84" s="14">
        <v>1432</v>
      </c>
      <c r="C84">
        <f>VLOOKUP(B84, Officials!F:J, 5, FALSE)</f>
        <v>50</v>
      </c>
    </row>
    <row r="85" spans="1:3" ht="16" thickBot="1" x14ac:dyDescent="0.25">
      <c r="A85" s="14">
        <v>2154</v>
      </c>
      <c r="B85" s="14">
        <v>3412</v>
      </c>
      <c r="C85">
        <f>VLOOKUP(B85, Officials!F:J, 5, FALSE)</f>
        <v>40</v>
      </c>
    </row>
    <row r="86" spans="1:3" ht="16" thickBot="1" x14ac:dyDescent="0.25">
      <c r="A86" s="14">
        <v>2164</v>
      </c>
      <c r="B86" s="14">
        <v>1432</v>
      </c>
      <c r="C86">
        <f>VLOOKUP(B86, Officials!F:J, 5, FALSE)</f>
        <v>50</v>
      </c>
    </row>
    <row r="87" spans="1:3" ht="16" thickBot="1" x14ac:dyDescent="0.25">
      <c r="A87" s="14">
        <v>2183</v>
      </c>
      <c r="B87" s="14">
        <v>1432</v>
      </c>
      <c r="C87">
        <f>VLOOKUP(B87, Officials!F:J, 5, FALSE)</f>
        <v>50</v>
      </c>
    </row>
    <row r="88" spans="1:3" ht="16" thickBot="1" x14ac:dyDescent="0.25">
      <c r="A88" s="14">
        <v>2194</v>
      </c>
      <c r="B88" s="14">
        <v>1243</v>
      </c>
      <c r="C88">
        <f>VLOOKUP(B88, Officials!F:J, 5, FALSE)</f>
        <v>42</v>
      </c>
    </row>
    <row r="89" spans="1:3" ht="16" thickBot="1" x14ac:dyDescent="0.25">
      <c r="A89" s="14">
        <v>2214</v>
      </c>
      <c r="B89" s="14">
        <v>1423</v>
      </c>
      <c r="C89">
        <f>VLOOKUP(B89, Officials!F:J, 5, FALSE)</f>
        <v>47</v>
      </c>
    </row>
    <row r="90" spans="1:3" ht="16" thickBot="1" x14ac:dyDescent="0.25">
      <c r="A90" s="14">
        <v>2234</v>
      </c>
      <c r="B90" s="14">
        <v>2314</v>
      </c>
      <c r="C90">
        <f>VLOOKUP(B90, Officials!F:J, 5, FALSE)</f>
        <v>27</v>
      </c>
    </row>
    <row r="91" spans="1:3" ht="16" thickBot="1" x14ac:dyDescent="0.25">
      <c r="A91" s="14">
        <v>3001</v>
      </c>
      <c r="B91" s="14">
        <v>2431</v>
      </c>
      <c r="C91">
        <f>VLOOKUP(B91, Officials!F:J, 5, FALSE)</f>
        <v>26</v>
      </c>
    </row>
    <row r="92" spans="1:3" ht="16" thickBot="1" x14ac:dyDescent="0.25">
      <c r="A92" s="14">
        <v>3002</v>
      </c>
      <c r="B92" s="14">
        <v>2431</v>
      </c>
      <c r="C92">
        <f>VLOOKUP(B92, Officials!F:J, 5, FALSE)</f>
        <v>26</v>
      </c>
    </row>
    <row r="93" spans="1:3" ht="16" thickBot="1" x14ac:dyDescent="0.25">
      <c r="A93" s="14">
        <v>3003</v>
      </c>
      <c r="B93" s="14">
        <v>1432</v>
      </c>
      <c r="C93">
        <f>VLOOKUP(B93, Officials!F:J, 5, FALSE)</f>
        <v>50</v>
      </c>
    </row>
    <row r="94" spans="1:3" ht="16" thickBot="1" x14ac:dyDescent="0.25">
      <c r="A94" s="14">
        <v>3004</v>
      </c>
      <c r="B94" s="14">
        <v>4231</v>
      </c>
      <c r="C94">
        <f>VLOOKUP(B94, Officials!F:J, 5, FALSE)</f>
        <v>31</v>
      </c>
    </row>
    <row r="95" spans="1:3" ht="16" thickBot="1" x14ac:dyDescent="0.25">
      <c r="A95" s="14">
        <v>3011</v>
      </c>
      <c r="B95" s="14">
        <v>3241</v>
      </c>
      <c r="C95">
        <f>VLOOKUP(B95, Officials!F:J, 5, FALSE)</f>
        <v>27</v>
      </c>
    </row>
    <row r="96" spans="1:3" ht="16" thickBot="1" x14ac:dyDescent="0.25">
      <c r="A96" s="14">
        <v>3012</v>
      </c>
      <c r="B96" s="14">
        <v>3241</v>
      </c>
      <c r="C96">
        <f>VLOOKUP(B96, Officials!F:J, 5, FALSE)</f>
        <v>27</v>
      </c>
    </row>
    <row r="97" spans="1:3" ht="16" thickBot="1" x14ac:dyDescent="0.25">
      <c r="A97" s="14">
        <v>3013</v>
      </c>
      <c r="B97" s="14">
        <v>1342</v>
      </c>
      <c r="C97">
        <f>VLOOKUP(B97, Officials!F:J, 5, FALSE)</f>
        <v>48</v>
      </c>
    </row>
    <row r="98" spans="1:3" ht="16" thickBot="1" x14ac:dyDescent="0.25">
      <c r="A98" s="14">
        <v>3021</v>
      </c>
      <c r="B98" s="14">
        <v>2341</v>
      </c>
      <c r="C98">
        <f>VLOOKUP(B98, Officials!F:J, 5, FALSE)</f>
        <v>24</v>
      </c>
    </row>
    <row r="99" spans="1:3" ht="16" thickBot="1" x14ac:dyDescent="0.25">
      <c r="A99" s="14">
        <v>3022</v>
      </c>
      <c r="B99" s="14">
        <v>3241</v>
      </c>
      <c r="C99">
        <f>VLOOKUP(B99, Officials!F:J, 5, FALSE)</f>
        <v>27</v>
      </c>
    </row>
    <row r="100" spans="1:3" ht="16" thickBot="1" x14ac:dyDescent="0.25">
      <c r="A100" s="14">
        <v>3034</v>
      </c>
      <c r="B100" s="14">
        <v>3241</v>
      </c>
      <c r="C100">
        <f>VLOOKUP(B100, Officials!F:J, 5, FALSE)</f>
        <v>27</v>
      </c>
    </row>
    <row r="101" spans="1:3" ht="16" thickBot="1" x14ac:dyDescent="0.25">
      <c r="A101" s="14">
        <v>3044</v>
      </c>
      <c r="B101" s="14">
        <v>1243</v>
      </c>
      <c r="C101">
        <f>VLOOKUP(B101, Officials!F:J, 5, FALSE)</f>
        <v>42</v>
      </c>
    </row>
    <row r="102" spans="1:3" ht="16" thickBot="1" x14ac:dyDescent="0.25">
      <c r="A102" s="14">
        <v>3054</v>
      </c>
      <c r="B102" s="14">
        <v>4123</v>
      </c>
      <c r="C102">
        <f>VLOOKUP(B102, Officials!F:J, 5, FALSE)</f>
        <v>44</v>
      </c>
    </row>
    <row r="103" spans="1:3" ht="16" thickBot="1" x14ac:dyDescent="0.25">
      <c r="A103" s="14">
        <v>4002</v>
      </c>
      <c r="B103" s="14">
        <v>2314</v>
      </c>
      <c r="C103">
        <f>VLOOKUP(B103, Officials!F:J, 5, FALSE)</f>
        <v>27</v>
      </c>
    </row>
    <row r="104" spans="1:3" ht="16" thickBot="1" x14ac:dyDescent="0.25">
      <c r="A104" s="14">
        <v>4003</v>
      </c>
      <c r="B104" s="14">
        <v>3241</v>
      </c>
      <c r="C104">
        <f>VLOOKUP(B104, Officials!F:J, 5, FALSE)</f>
        <v>27</v>
      </c>
    </row>
    <row r="105" spans="1:3" ht="16" thickBot="1" x14ac:dyDescent="0.25">
      <c r="A105" s="14">
        <v>4004</v>
      </c>
      <c r="B105" s="14">
        <v>2314</v>
      </c>
      <c r="C105">
        <f>VLOOKUP(B105, Officials!F:J, 5, FALSE)</f>
        <v>27</v>
      </c>
    </row>
    <row r="106" spans="1:3" ht="16" thickBot="1" x14ac:dyDescent="0.25">
      <c r="A106" s="14">
        <v>4021</v>
      </c>
      <c r="B106" s="14">
        <v>3421</v>
      </c>
      <c r="C106">
        <f>VLOOKUP(B106, Officials!F:J, 5, FALSE)</f>
        <v>32</v>
      </c>
    </row>
    <row r="107" spans="1:3" ht="16" thickBot="1" x14ac:dyDescent="0.25">
      <c r="A107" s="14">
        <v>4022</v>
      </c>
      <c r="B107" s="14">
        <v>3421</v>
      </c>
      <c r="C107">
        <f>VLOOKUP(B107, Officials!F:J, 5, FALSE)</f>
        <v>32</v>
      </c>
    </row>
    <row r="108" spans="1:3" ht="16" thickBot="1" x14ac:dyDescent="0.25">
      <c r="A108" s="14">
        <v>4023</v>
      </c>
      <c r="B108" s="14">
        <v>1234</v>
      </c>
      <c r="C108">
        <f>VLOOKUP(B108, Officials!F:J, 5, FALSE)</f>
        <v>40</v>
      </c>
    </row>
    <row r="109" spans="1:3" ht="16" thickBot="1" x14ac:dyDescent="0.25">
      <c r="A109" s="14">
        <v>4031</v>
      </c>
      <c r="B109" s="14">
        <v>3142</v>
      </c>
      <c r="C109">
        <f>VLOOKUP(B109, Officials!F:J, 5, FALSE)</f>
        <v>43</v>
      </c>
    </row>
    <row r="110" spans="1:3" ht="16" thickBot="1" x14ac:dyDescent="0.25">
      <c r="A110" s="14">
        <v>4032</v>
      </c>
      <c r="B110" s="14">
        <v>4231</v>
      </c>
      <c r="C110">
        <f>VLOOKUP(B110, Officials!F:J, 5, FALSE)</f>
        <v>31</v>
      </c>
    </row>
    <row r="111" spans="1:3" ht="16" thickBot="1" x14ac:dyDescent="0.25">
      <c r="A111" s="14">
        <v>4033</v>
      </c>
      <c r="B111" s="14">
        <v>3214</v>
      </c>
      <c r="C111">
        <f>VLOOKUP(B111, Officials!F:J, 5, FALSE)</f>
        <v>30</v>
      </c>
    </row>
    <row r="112" spans="1:3" ht="16" thickBot="1" x14ac:dyDescent="0.25">
      <c r="A112" s="14">
        <v>4034</v>
      </c>
      <c r="B112" s="14">
        <v>3124</v>
      </c>
      <c r="C112">
        <f>VLOOKUP(B112, Officials!F:J, 5, FALSE)</f>
        <v>38</v>
      </c>
    </row>
    <row r="113" spans="1:3" ht="16" thickBot="1" x14ac:dyDescent="0.25">
      <c r="A113" s="14">
        <v>4041</v>
      </c>
      <c r="B113" s="14">
        <v>1432</v>
      </c>
      <c r="C113">
        <f>VLOOKUP(B113, Officials!F:J, 5, FALSE)</f>
        <v>50</v>
      </c>
    </row>
    <row r="114" spans="1:3" ht="16" thickBot="1" x14ac:dyDescent="0.25">
      <c r="A114" s="14">
        <v>4042</v>
      </c>
      <c r="B114" s="14">
        <v>4132</v>
      </c>
      <c r="C114">
        <f>VLOOKUP(B114, Officials!F:J, 5, FALSE)</f>
        <v>47</v>
      </c>
    </row>
    <row r="115" spans="1:3" ht="16" thickBot="1" x14ac:dyDescent="0.25">
      <c r="A115" s="14">
        <v>4043</v>
      </c>
      <c r="B115" s="14">
        <v>2341</v>
      </c>
      <c r="C115">
        <f>VLOOKUP(B115, Officials!F:J, 5, FALSE)</f>
        <v>24</v>
      </c>
    </row>
    <row r="116" spans="1:3" ht="16" thickBot="1" x14ac:dyDescent="0.25">
      <c r="A116" s="14">
        <v>4044</v>
      </c>
      <c r="B116" s="14">
        <v>1432</v>
      </c>
      <c r="C116">
        <f>VLOOKUP(B116, Officials!F:J, 5, FALSE)</f>
        <v>50</v>
      </c>
    </row>
    <row r="117" spans="1:3" ht="16" thickBot="1" x14ac:dyDescent="0.25">
      <c r="A117" s="14">
        <v>4051</v>
      </c>
      <c r="B117" s="14">
        <v>2431</v>
      </c>
      <c r="C117">
        <f>VLOOKUP(B117, Officials!F:J, 5, FALSE)</f>
        <v>26</v>
      </c>
    </row>
    <row r="118" spans="1:3" ht="16" thickBot="1" x14ac:dyDescent="0.25">
      <c r="A118" s="14">
        <v>4052</v>
      </c>
      <c r="B118" s="14">
        <v>1432</v>
      </c>
      <c r="C118">
        <f>VLOOKUP(B118, Officials!F:J, 5, FALSE)</f>
        <v>50</v>
      </c>
    </row>
    <row r="119" spans="1:3" ht="16" thickBot="1" x14ac:dyDescent="0.25">
      <c r="A119" s="14">
        <v>4053</v>
      </c>
      <c r="B119" s="14">
        <v>3421</v>
      </c>
      <c r="C119">
        <f>VLOOKUP(B119, Officials!F:J, 5, FALSE)</f>
        <v>32</v>
      </c>
    </row>
    <row r="120" spans="1:3" ht="16" thickBot="1" x14ac:dyDescent="0.25">
      <c r="A120" s="14">
        <v>4061</v>
      </c>
      <c r="B120" s="14">
        <v>2341</v>
      </c>
      <c r="C120">
        <f>VLOOKUP(B120, Officials!F:J, 5, FALSE)</f>
        <v>24</v>
      </c>
    </row>
    <row r="121" spans="1:3" ht="16" thickBot="1" x14ac:dyDescent="0.25">
      <c r="A121" s="14">
        <v>4064</v>
      </c>
      <c r="B121" s="14">
        <v>1432</v>
      </c>
      <c r="C121">
        <f>VLOOKUP(B121, Officials!F:J, 5, FALSE)</f>
        <v>50</v>
      </c>
    </row>
    <row r="122" spans="1:3" ht="16" thickBot="1" x14ac:dyDescent="0.25">
      <c r="A122" s="14">
        <v>4074</v>
      </c>
      <c r="B122" s="14">
        <v>1432</v>
      </c>
      <c r="C122">
        <f>VLOOKUP(B122, Officials!F:J, 5, FALSE)</f>
        <v>50</v>
      </c>
    </row>
    <row r="123" spans="1:3" ht="16" thickBot="1" x14ac:dyDescent="0.25">
      <c r="A123" s="14">
        <v>4084</v>
      </c>
      <c r="B123" s="14">
        <v>3241</v>
      </c>
      <c r="C123">
        <f>VLOOKUP(B123, Officials!F:J, 5, FALSE)</f>
        <v>27</v>
      </c>
    </row>
    <row r="124" spans="1:3" ht="16" thickBot="1" x14ac:dyDescent="0.25">
      <c r="A124" s="14">
        <v>4092</v>
      </c>
      <c r="B124" s="14">
        <v>1432</v>
      </c>
      <c r="C124">
        <f>VLOOKUP(B124, Officials!F:J, 5, FALSE)</f>
        <v>50</v>
      </c>
    </row>
    <row r="125" spans="1:3" ht="16" thickBot="1" x14ac:dyDescent="0.25">
      <c r="A125" s="14">
        <v>4094</v>
      </c>
      <c r="B125" s="14">
        <v>1423</v>
      </c>
      <c r="C125">
        <f>VLOOKUP(B125, Officials!F:J, 5, FALSE)</f>
        <v>47</v>
      </c>
    </row>
    <row r="126" spans="1:3" ht="16" thickBot="1" x14ac:dyDescent="0.25">
      <c r="A126" s="14">
        <v>4102</v>
      </c>
      <c r="B126" s="14">
        <v>3412</v>
      </c>
      <c r="C126">
        <f>VLOOKUP(B126, Officials!F:J, 5, FALSE)</f>
        <v>40</v>
      </c>
    </row>
    <row r="127" spans="1:3" ht="16" thickBot="1" x14ac:dyDescent="0.25">
      <c r="A127" s="14">
        <v>4104</v>
      </c>
      <c r="B127" s="14">
        <v>1342</v>
      </c>
      <c r="C127">
        <f>VLOOKUP(B127, Officials!F:J, 5, FALSE)</f>
        <v>48</v>
      </c>
    </row>
    <row r="128" spans="1:3" ht="16" thickBot="1" x14ac:dyDescent="0.25">
      <c r="A128" s="14">
        <v>4111</v>
      </c>
      <c r="B128" s="14">
        <v>1432</v>
      </c>
      <c r="C128">
        <f>VLOOKUP(B128, Officials!F:J, 5, FALSE)</f>
        <v>50</v>
      </c>
    </row>
    <row r="129" spans="1:3" ht="16" thickBot="1" x14ac:dyDescent="0.25">
      <c r="A129" s="14">
        <v>4112</v>
      </c>
      <c r="B129" s="14">
        <v>1432</v>
      </c>
      <c r="C129">
        <f>VLOOKUP(B129, Officials!F:J, 5, FALSE)</f>
        <v>50</v>
      </c>
    </row>
    <row r="130" spans="1:3" ht="16" thickBot="1" x14ac:dyDescent="0.25">
      <c r="A130" s="14">
        <v>4113</v>
      </c>
      <c r="B130" s="14">
        <v>2314</v>
      </c>
      <c r="C130">
        <f>VLOOKUP(B130, Officials!F:J, 5, FALSE)</f>
        <v>27</v>
      </c>
    </row>
    <row r="131" spans="1:3" ht="16" thickBot="1" x14ac:dyDescent="0.25">
      <c r="A131" s="14">
        <v>4121</v>
      </c>
      <c r="B131" s="14">
        <v>1423</v>
      </c>
      <c r="C131">
        <f>VLOOKUP(B131, Officials!F:J, 5, FALSE)</f>
        <v>47</v>
      </c>
    </row>
    <row r="132" spans="1:3" ht="16" thickBot="1" x14ac:dyDescent="0.25">
      <c r="A132" s="14">
        <v>4122</v>
      </c>
      <c r="B132" s="14">
        <v>1432</v>
      </c>
      <c r="C132">
        <f>VLOOKUP(B132, Officials!F:J, 5, FALSE)</f>
        <v>50</v>
      </c>
    </row>
    <row r="133" spans="1:3" ht="16" thickBot="1" x14ac:dyDescent="0.25">
      <c r="A133" s="14">
        <v>4123</v>
      </c>
      <c r="B133" s="14">
        <v>1432</v>
      </c>
      <c r="C133">
        <f>VLOOKUP(B133, Officials!F:J, 5, FALSE)</f>
        <v>50</v>
      </c>
    </row>
    <row r="134" spans="1:3" ht="16" thickBot="1" x14ac:dyDescent="0.25">
      <c r="A134" s="14">
        <v>4124</v>
      </c>
      <c r="B134" s="14">
        <v>1342</v>
      </c>
      <c r="C134">
        <f>VLOOKUP(B134, Officials!F:J, 5, FALSE)</f>
        <v>48</v>
      </c>
    </row>
    <row r="135" spans="1:3" ht="16" thickBot="1" x14ac:dyDescent="0.25">
      <c r="A135" s="14">
        <v>4131</v>
      </c>
      <c r="B135" s="14">
        <v>2314</v>
      </c>
      <c r="C135">
        <f>VLOOKUP(B135, Officials!F:J, 5, FALSE)</f>
        <v>27</v>
      </c>
    </row>
    <row r="136" spans="1:3" ht="16" thickBot="1" x14ac:dyDescent="0.25">
      <c r="A136" s="14">
        <v>4132</v>
      </c>
      <c r="B136" s="14">
        <v>3412</v>
      </c>
      <c r="C136">
        <f>VLOOKUP(B136, Officials!F:J, 5, FALSE)</f>
        <v>40</v>
      </c>
    </row>
    <row r="137" spans="1:3" ht="16" thickBot="1" x14ac:dyDescent="0.25">
      <c r="A137" s="14">
        <v>4134</v>
      </c>
      <c r="B137" s="14">
        <v>2341</v>
      </c>
      <c r="C137">
        <f>VLOOKUP(B137, Officials!F:J, 5, FALSE)</f>
        <v>24</v>
      </c>
    </row>
    <row r="138" spans="1:3" ht="16" thickBot="1" x14ac:dyDescent="0.25">
      <c r="A138" s="14">
        <v>4141</v>
      </c>
      <c r="B138" s="14">
        <v>1432</v>
      </c>
      <c r="C138">
        <f>VLOOKUP(B138, Officials!F:J, 5, FALSE)</f>
        <v>50</v>
      </c>
    </row>
    <row r="139" spans="1:3" ht="16" thickBot="1" x14ac:dyDescent="0.25">
      <c r="A139" s="14">
        <v>4142</v>
      </c>
      <c r="B139" s="14">
        <v>1432</v>
      </c>
      <c r="C139">
        <f>VLOOKUP(B139, Officials!F:J, 5, FALSE)</f>
        <v>50</v>
      </c>
    </row>
    <row r="140" spans="1:3" ht="16" thickBot="1" x14ac:dyDescent="0.25">
      <c r="A140" s="14">
        <v>4143</v>
      </c>
      <c r="B140" s="14">
        <v>4132</v>
      </c>
      <c r="C140">
        <f>VLOOKUP(B140, Officials!F:J, 5, FALSE)</f>
        <v>47</v>
      </c>
    </row>
    <row r="141" spans="1:3" ht="16" thickBot="1" x14ac:dyDescent="0.25">
      <c r="A141" s="14">
        <v>4151</v>
      </c>
      <c r="B141" s="14">
        <v>1432</v>
      </c>
      <c r="C141">
        <f>VLOOKUP(B141, Officials!F:J, 5, FALSE)</f>
        <v>50</v>
      </c>
    </row>
    <row r="142" spans="1:3" ht="16" thickBot="1" x14ac:dyDescent="0.25">
      <c r="A142" s="14">
        <v>4152</v>
      </c>
      <c r="B142" s="14">
        <v>1243</v>
      </c>
      <c r="C142">
        <f>VLOOKUP(B142, Officials!F:J, 5, FALSE)</f>
        <v>42</v>
      </c>
    </row>
    <row r="143" spans="1:3" ht="16" thickBot="1" x14ac:dyDescent="0.25">
      <c r="A143" s="14">
        <v>4153</v>
      </c>
      <c r="B143" s="14">
        <v>1432</v>
      </c>
      <c r="C143">
        <f>VLOOKUP(B143, Officials!F:J, 5, FALSE)</f>
        <v>50</v>
      </c>
    </row>
    <row r="144" spans="1:3" ht="16" thickBot="1" x14ac:dyDescent="0.25">
      <c r="A144" s="14">
        <v>4161</v>
      </c>
      <c r="B144" s="14">
        <v>1432</v>
      </c>
      <c r="C144">
        <f>VLOOKUP(B144, Officials!F:J, 5, FALSE)</f>
        <v>50</v>
      </c>
    </row>
    <row r="145" spans="1:3" ht="16" thickBot="1" x14ac:dyDescent="0.25">
      <c r="A145" s="14">
        <v>4162</v>
      </c>
      <c r="B145" s="14">
        <v>1432</v>
      </c>
      <c r="C145">
        <f>VLOOKUP(B145, Officials!F:J, 5, FALSE)</f>
        <v>50</v>
      </c>
    </row>
    <row r="146" spans="1:3" ht="16" thickBot="1" x14ac:dyDescent="0.25">
      <c r="A146" s="14">
        <v>4171</v>
      </c>
      <c r="B146" s="14">
        <v>1423</v>
      </c>
      <c r="C146">
        <f>VLOOKUP(B146, Officials!F:J, 5, FALSE)</f>
        <v>47</v>
      </c>
    </row>
    <row r="147" spans="1:3" ht="16" thickBot="1" x14ac:dyDescent="0.25">
      <c r="A147" s="14">
        <v>4174</v>
      </c>
      <c r="B147" s="14">
        <v>1342</v>
      </c>
      <c r="C147">
        <f>VLOOKUP(B147, Officials!F:J, 5, FALSE)</f>
        <v>48</v>
      </c>
    </row>
    <row r="148" spans="1:3" ht="16" thickBot="1" x14ac:dyDescent="0.25">
      <c r="A148" s="14">
        <v>4181</v>
      </c>
      <c r="B148" s="14">
        <v>1324</v>
      </c>
      <c r="C148">
        <f>VLOOKUP(B148, Officials!F:J, 5, FALSE)</f>
        <v>43</v>
      </c>
    </row>
    <row r="149" spans="1:3" ht="16" thickBot="1" x14ac:dyDescent="0.25">
      <c r="A149" s="14">
        <v>4182</v>
      </c>
      <c r="B149" s="14">
        <v>3142</v>
      </c>
      <c r="C149">
        <f>VLOOKUP(B149, Officials!F:J, 5, FALSE)</f>
        <v>43</v>
      </c>
    </row>
    <row r="150" spans="1:3" ht="16" thickBot="1" x14ac:dyDescent="0.25">
      <c r="A150" s="14">
        <v>4184</v>
      </c>
      <c r="B150" s="14">
        <v>3124</v>
      </c>
      <c r="C150">
        <f>VLOOKUP(B150, Officials!F:J, 5, FALSE)</f>
        <v>38</v>
      </c>
    </row>
    <row r="151" spans="1:3" ht="16" thickBot="1" x14ac:dyDescent="0.25">
      <c r="A151" s="14">
        <v>4192</v>
      </c>
      <c r="B151" s="14">
        <v>3241</v>
      </c>
      <c r="C151">
        <f>VLOOKUP(B151, Officials!F:J, 5, FALSE)</f>
        <v>27</v>
      </c>
    </row>
    <row r="152" spans="1:3" ht="16" thickBot="1" x14ac:dyDescent="0.25">
      <c r="A152" s="14">
        <v>4193</v>
      </c>
      <c r="B152" s="14">
        <v>1423</v>
      </c>
      <c r="C152">
        <f>VLOOKUP(B152, Officials!F:J, 5, FALSE)</f>
        <v>47</v>
      </c>
    </row>
    <row r="153" spans="1:3" ht="16" thickBot="1" x14ac:dyDescent="0.25">
      <c r="A153" s="14">
        <v>4194</v>
      </c>
      <c r="B153" s="14">
        <v>1243</v>
      </c>
      <c r="C153">
        <f>VLOOKUP(B153, Officials!F:J, 5, FALSE)</f>
        <v>42</v>
      </c>
    </row>
    <row r="154" spans="1:3" ht="16" thickBot="1" x14ac:dyDescent="0.25">
      <c r="A154" s="14">
        <v>4204</v>
      </c>
      <c r="B154" s="14">
        <v>1432</v>
      </c>
      <c r="C154">
        <f>VLOOKUP(B154, Officials!F:J, 5, FALSE)</f>
        <v>50</v>
      </c>
    </row>
    <row r="155" spans="1:3" ht="16" thickBot="1" x14ac:dyDescent="0.25">
      <c r="A155" s="14">
        <v>4214</v>
      </c>
      <c r="B155" s="14">
        <v>2341</v>
      </c>
      <c r="C155">
        <f>VLOOKUP(B155, Officials!F:J, 5, FALSE)</f>
        <v>24</v>
      </c>
    </row>
    <row r="156" spans="1:3" ht="16" thickBot="1" x14ac:dyDescent="0.25">
      <c r="A156" s="14">
        <v>4224</v>
      </c>
      <c r="B156" s="14">
        <v>3412</v>
      </c>
      <c r="C156">
        <f>VLOOKUP(B156, Officials!F:J, 5, FALSE)</f>
        <v>40</v>
      </c>
    </row>
    <row r="157" spans="1:3" ht="16" thickBot="1" x14ac:dyDescent="0.25">
      <c r="A157" s="14">
        <v>4234</v>
      </c>
      <c r="B157" s="14">
        <v>1432</v>
      </c>
      <c r="C157">
        <f>VLOOKUP(B157, Officials!F:J, 5, FALSE)</f>
        <v>50</v>
      </c>
    </row>
    <row r="158" spans="1:3" ht="16" thickBot="1" x14ac:dyDescent="0.25">
      <c r="A158" s="14">
        <v>5001</v>
      </c>
      <c r="B158" s="14">
        <v>2341</v>
      </c>
      <c r="C158">
        <f>VLOOKUP(B158, Officials!F:J, 5, FALSE)</f>
        <v>24</v>
      </c>
    </row>
    <row r="159" spans="1:3" ht="16" thickBot="1" x14ac:dyDescent="0.25">
      <c r="A159" s="14">
        <v>5002</v>
      </c>
      <c r="B159" s="14">
        <v>3214</v>
      </c>
      <c r="C159">
        <f>VLOOKUP(B159, Officials!F:J, 5, FALSE)</f>
        <v>30</v>
      </c>
    </row>
    <row r="160" spans="1:3" ht="16" thickBot="1" x14ac:dyDescent="0.25">
      <c r="A160" s="14">
        <v>5003</v>
      </c>
      <c r="B160" s="14">
        <v>1432</v>
      </c>
      <c r="C160">
        <f>VLOOKUP(B160, Officials!F:J, 5, FALSE)</f>
        <v>50</v>
      </c>
    </row>
    <row r="161" spans="1:3" ht="16" thickBot="1" x14ac:dyDescent="0.25">
      <c r="A161" s="14">
        <v>5004</v>
      </c>
      <c r="B161" s="14">
        <v>1342</v>
      </c>
      <c r="C161">
        <f>VLOOKUP(B161, Officials!F:J, 5, FALSE)</f>
        <v>48</v>
      </c>
    </row>
    <row r="162" spans="1:3" ht="16" thickBot="1" x14ac:dyDescent="0.25">
      <c r="A162" s="14">
        <v>5012</v>
      </c>
      <c r="B162" s="14">
        <v>1432</v>
      </c>
      <c r="C162">
        <f>VLOOKUP(B162, Officials!F:J, 5, FALSE)</f>
        <v>50</v>
      </c>
    </row>
    <row r="163" spans="1:3" ht="16" thickBot="1" x14ac:dyDescent="0.25">
      <c r="A163" s="14">
        <v>5013</v>
      </c>
      <c r="B163" s="14">
        <v>1432</v>
      </c>
      <c r="C163">
        <f>VLOOKUP(B163, Officials!F:J, 5, FALSE)</f>
        <v>50</v>
      </c>
    </row>
    <row r="164" spans="1:3" ht="16" thickBot="1" x14ac:dyDescent="0.25">
      <c r="A164" s="14">
        <v>5021</v>
      </c>
      <c r="B164" s="14">
        <v>1432</v>
      </c>
      <c r="C164">
        <f>VLOOKUP(B164, Officials!F:J, 5, FALSE)</f>
        <v>50</v>
      </c>
    </row>
    <row r="165" spans="1:3" ht="16" thickBot="1" x14ac:dyDescent="0.25">
      <c r="A165" s="14">
        <v>6001</v>
      </c>
      <c r="B165" s="14">
        <v>3241</v>
      </c>
      <c r="C165">
        <f>VLOOKUP(B165, Officials!F:J, 5, FALSE)</f>
        <v>27</v>
      </c>
    </row>
    <row r="166" spans="1:3" ht="16" thickBot="1" x14ac:dyDescent="0.25">
      <c r="A166" s="14">
        <v>6002</v>
      </c>
      <c r="B166" s="14">
        <v>2314</v>
      </c>
      <c r="C166">
        <f>VLOOKUP(B166, Officials!F:J, 5, FALSE)</f>
        <v>27</v>
      </c>
    </row>
    <row r="167" spans="1:3" ht="16" thickBot="1" x14ac:dyDescent="0.25">
      <c r="A167" s="14">
        <v>6011</v>
      </c>
      <c r="B167" s="14">
        <v>1243</v>
      </c>
      <c r="C167">
        <f>VLOOKUP(B167, Officials!F:J, 5, FALSE)</f>
        <v>42</v>
      </c>
    </row>
    <row r="168" spans="1:3" ht="16" thickBot="1" x14ac:dyDescent="0.25">
      <c r="A168" s="14">
        <v>6012</v>
      </c>
      <c r="B168" s="14">
        <v>3241</v>
      </c>
      <c r="C168">
        <f>VLOOKUP(B168, Officials!F:J, 5, FALSE)</f>
        <v>27</v>
      </c>
    </row>
    <row r="169" spans="1:3" ht="16" thickBot="1" x14ac:dyDescent="0.25">
      <c r="A169" s="14">
        <v>6014</v>
      </c>
      <c r="B169" s="14">
        <v>1342</v>
      </c>
      <c r="C169">
        <f>VLOOKUP(B169, Officials!F:J, 5, FALSE)</f>
        <v>48</v>
      </c>
    </row>
    <row r="170" spans="1:3" ht="16" thickBot="1" x14ac:dyDescent="0.25">
      <c r="A170" s="14">
        <v>6022</v>
      </c>
      <c r="B170" s="14">
        <v>3142</v>
      </c>
      <c r="C170">
        <f>VLOOKUP(B170, Officials!F:J, 5, FALSE)</f>
        <v>43</v>
      </c>
    </row>
    <row r="171" spans="1:3" ht="16" thickBot="1" x14ac:dyDescent="0.25">
      <c r="A171" s="14">
        <v>6023</v>
      </c>
      <c r="B171" s="14">
        <v>1243</v>
      </c>
      <c r="C171">
        <f>VLOOKUP(B171, Officials!F:J, 5, FALSE)</f>
        <v>42</v>
      </c>
    </row>
    <row r="172" spans="1:3" ht="16" thickBot="1" x14ac:dyDescent="0.25">
      <c r="A172" s="14">
        <v>6024</v>
      </c>
      <c r="B172" s="14">
        <v>1342</v>
      </c>
      <c r="C172">
        <f>VLOOKUP(B172, Officials!F:J, 5, FALSE)</f>
        <v>48</v>
      </c>
    </row>
    <row r="173" spans="1:3" ht="16" thickBot="1" x14ac:dyDescent="0.25">
      <c r="A173" s="14">
        <v>6031</v>
      </c>
      <c r="B173" s="14">
        <v>2413</v>
      </c>
      <c r="C173">
        <f>VLOOKUP(B173, Officials!F:J, 5, FALSE)</f>
        <v>31</v>
      </c>
    </row>
    <row r="174" spans="1:3" ht="16" thickBot="1" x14ac:dyDescent="0.25">
      <c r="A174" s="14">
        <v>6041</v>
      </c>
      <c r="B174" s="14">
        <v>1324</v>
      </c>
      <c r="C174">
        <f>VLOOKUP(B174, Officials!F:J, 5, FALSE)</f>
        <v>43</v>
      </c>
    </row>
    <row r="175" spans="1:3" ht="16" thickBot="1" x14ac:dyDescent="0.25">
      <c r="A175" s="14">
        <v>6042</v>
      </c>
      <c r="B175" s="14">
        <v>3142</v>
      </c>
      <c r="C175">
        <f>VLOOKUP(B175, Officials!F:J, 5, FALSE)</f>
        <v>43</v>
      </c>
    </row>
    <row r="176" spans="1:3" ht="16" thickBot="1" x14ac:dyDescent="0.25">
      <c r="A176" s="14">
        <v>6044</v>
      </c>
      <c r="B176" s="14">
        <v>3124</v>
      </c>
      <c r="C176">
        <f>VLOOKUP(B176, Officials!F:J, 5, FALSE)</f>
        <v>38</v>
      </c>
    </row>
    <row r="177" spans="1:3" ht="16" thickBot="1" x14ac:dyDescent="0.25">
      <c r="A177" s="14">
        <v>6051</v>
      </c>
      <c r="B177" s="14">
        <v>3421</v>
      </c>
      <c r="C177">
        <f>VLOOKUP(B177, Officials!F:J, 5, FALSE)</f>
        <v>32</v>
      </c>
    </row>
    <row r="178" spans="1:3" ht="16" thickBot="1" x14ac:dyDescent="0.25">
      <c r="A178" s="14">
        <v>6052</v>
      </c>
      <c r="B178" s="14">
        <v>3412</v>
      </c>
      <c r="C178">
        <f>VLOOKUP(B178, Officials!F:J, 5, FALSE)</f>
        <v>40</v>
      </c>
    </row>
    <row r="179" spans="1:3" ht="16" thickBot="1" x14ac:dyDescent="0.25">
      <c r="A179" s="14">
        <v>6053</v>
      </c>
      <c r="B179" s="14">
        <v>1234</v>
      </c>
      <c r="C179">
        <f>VLOOKUP(B179, Officials!F:J, 5, FALSE)</f>
        <v>40</v>
      </c>
    </row>
    <row r="180" spans="1:3" ht="16" thickBot="1" x14ac:dyDescent="0.25">
      <c r="A180" s="14">
        <v>6054</v>
      </c>
      <c r="B180" s="14">
        <v>1342</v>
      </c>
      <c r="C180">
        <f>VLOOKUP(B180, Officials!F:J, 5, FALSE)</f>
        <v>48</v>
      </c>
    </row>
    <row r="181" spans="1:3" ht="16" thickBot="1" x14ac:dyDescent="0.25">
      <c r="A181" s="14">
        <v>6061</v>
      </c>
      <c r="B181" s="14">
        <v>3241</v>
      </c>
      <c r="C181">
        <f>VLOOKUP(B181, Officials!F:J, 5, FALSE)</f>
        <v>27</v>
      </c>
    </row>
    <row r="182" spans="1:3" ht="16" thickBot="1" x14ac:dyDescent="0.25">
      <c r="A182" s="14">
        <v>6062</v>
      </c>
      <c r="B182" s="14">
        <v>1432</v>
      </c>
      <c r="C182">
        <f>VLOOKUP(B182, Officials!F:J, 5, FALSE)</f>
        <v>50</v>
      </c>
    </row>
    <row r="183" spans="1:3" ht="16" thickBot="1" x14ac:dyDescent="0.25">
      <c r="A183" s="14">
        <v>6071</v>
      </c>
      <c r="B183" s="14">
        <v>1342</v>
      </c>
      <c r="C183">
        <f>VLOOKUP(B183, Officials!F:J, 5, FALSE)</f>
        <v>48</v>
      </c>
    </row>
    <row r="184" spans="1:3" ht="16" thickBot="1" x14ac:dyDescent="0.25">
      <c r="A184" s="14">
        <v>6081</v>
      </c>
      <c r="B184" s="14">
        <v>2431</v>
      </c>
      <c r="C184">
        <f>VLOOKUP(B184, Officials!F:J, 5, FALSE)</f>
        <v>26</v>
      </c>
    </row>
    <row r="185" spans="1:3" ht="16" thickBot="1" x14ac:dyDescent="0.25">
      <c r="A185" s="14">
        <v>6082</v>
      </c>
      <c r="B185" s="14">
        <v>2314</v>
      </c>
      <c r="C185">
        <f>VLOOKUP(B185, Officials!F:J, 5, FALSE)</f>
        <v>27</v>
      </c>
    </row>
    <row r="186" spans="1:3" ht="16" thickBot="1" x14ac:dyDescent="0.25">
      <c r="A186" s="14">
        <v>6083</v>
      </c>
      <c r="B186" s="14">
        <v>1324</v>
      </c>
      <c r="C186">
        <f>VLOOKUP(B186, Officials!F:J, 5, FALSE)</f>
        <v>43</v>
      </c>
    </row>
    <row r="187" spans="1:3" ht="16" thickBot="1" x14ac:dyDescent="0.25">
      <c r="A187" s="14">
        <v>6084</v>
      </c>
      <c r="B187" s="14">
        <v>1324</v>
      </c>
      <c r="C187">
        <f>VLOOKUP(B187, Officials!F:J, 5, FALSE)</f>
        <v>43</v>
      </c>
    </row>
    <row r="188" spans="1:3" ht="16" thickBot="1" x14ac:dyDescent="0.25">
      <c r="A188" s="14">
        <v>6091</v>
      </c>
      <c r="B188" s="14">
        <v>1243</v>
      </c>
      <c r="C188">
        <f>VLOOKUP(B188, Officials!F:J, 5, FALSE)</f>
        <v>42</v>
      </c>
    </row>
    <row r="189" spans="1:3" ht="16" thickBot="1" x14ac:dyDescent="0.25">
      <c r="A189" s="14">
        <v>6092</v>
      </c>
      <c r="B189" s="14">
        <v>2314</v>
      </c>
      <c r="C189">
        <f>VLOOKUP(B189, Officials!F:J, 5, FALSE)</f>
        <v>27</v>
      </c>
    </row>
    <row r="190" spans="1:3" ht="16" thickBot="1" x14ac:dyDescent="0.25">
      <c r="A190" s="14">
        <v>6094</v>
      </c>
      <c r="B190" s="14">
        <v>3241</v>
      </c>
      <c r="C190">
        <f>VLOOKUP(B190, Officials!F:J, 5, FALSE)</f>
        <v>27</v>
      </c>
    </row>
    <row r="191" spans="1:3" ht="16" thickBot="1" x14ac:dyDescent="0.25">
      <c r="A191" s="14">
        <v>6101</v>
      </c>
      <c r="B191" s="14">
        <v>3241</v>
      </c>
      <c r="C191">
        <f>VLOOKUP(B191, Officials!F:J, 5, FALSE)</f>
        <v>27</v>
      </c>
    </row>
    <row r="192" spans="1:3" ht="16" thickBot="1" x14ac:dyDescent="0.25">
      <c r="A192" s="14">
        <v>6102</v>
      </c>
      <c r="B192" s="14">
        <v>3412</v>
      </c>
      <c r="C192">
        <f>VLOOKUP(B192, Officials!F:J, 5, FALSE)</f>
        <v>40</v>
      </c>
    </row>
    <row r="193" spans="1:3" ht="16" thickBot="1" x14ac:dyDescent="0.25">
      <c r="A193" s="14">
        <v>6104</v>
      </c>
      <c r="B193" s="14">
        <v>3214</v>
      </c>
      <c r="C193">
        <f>VLOOKUP(B193, Officials!F:J, 5, FALSE)</f>
        <v>30</v>
      </c>
    </row>
    <row r="194" spans="1:3" x14ac:dyDescent="0.2">
      <c r="A194" s="15">
        <v>6093</v>
      </c>
      <c r="B194" s="15">
        <v>1423</v>
      </c>
      <c r="C194">
        <f>VLOOKUP(B194, Officials!F:J, 5, FALSE)</f>
        <v>47</v>
      </c>
    </row>
    <row r="195" spans="1:3" x14ac:dyDescent="0.2">
      <c r="A195" s="15">
        <v>6103</v>
      </c>
      <c r="B195" s="15">
        <v>2143</v>
      </c>
      <c r="C195">
        <f>VLOOKUP(B195, Officials!F:J, 5, FALSE)</f>
        <v>34</v>
      </c>
    </row>
    <row r="196" spans="1:3" x14ac:dyDescent="0.2">
      <c r="A196" s="15">
        <v>2043</v>
      </c>
      <c r="B196" s="15">
        <v>2341</v>
      </c>
      <c r="C196">
        <f>VLOOKUP(B196, Officials!F:J, 5, FALSE)</f>
        <v>24</v>
      </c>
    </row>
    <row r="197" spans="1:3" x14ac:dyDescent="0.2">
      <c r="A197" s="15">
        <v>2063</v>
      </c>
      <c r="B197" s="15">
        <v>3214</v>
      </c>
      <c r="C197">
        <f>VLOOKUP(B197, Officials!F:J, 5, FALSE)</f>
        <v>30</v>
      </c>
    </row>
    <row r="198" spans="1:3" x14ac:dyDescent="0.2">
      <c r="A198" s="15">
        <v>4133</v>
      </c>
      <c r="B198" s="15">
        <v>3214</v>
      </c>
      <c r="C198">
        <f>VLOOKUP(B198, Officials!F:J, 5, FALSE)</f>
        <v>30</v>
      </c>
    </row>
    <row r="199" spans="1:3" x14ac:dyDescent="0.2">
      <c r="A199" s="15">
        <v>2133</v>
      </c>
      <c r="B199" s="15">
        <v>4132</v>
      </c>
      <c r="C199">
        <f>VLOOKUP(B199, Officials!F:J, 5, FALSE)</f>
        <v>47</v>
      </c>
    </row>
    <row r="200" spans="1:3" x14ac:dyDescent="0.2">
      <c r="A200" s="15">
        <v>4163</v>
      </c>
      <c r="B200" s="15">
        <v>4132</v>
      </c>
      <c r="C200">
        <f>VLOOKUP(B200, Officials!F:J, 5, FALSE)</f>
        <v>47</v>
      </c>
    </row>
    <row r="201" spans="1:3" x14ac:dyDescent="0.2">
      <c r="A201" s="15">
        <v>6003</v>
      </c>
      <c r="B201" s="15">
        <v>2413</v>
      </c>
      <c r="C201">
        <f>VLOOKUP(B201, Officials!F:J, 5, FALSE)</f>
        <v>31</v>
      </c>
    </row>
    <row r="202" spans="1:3" x14ac:dyDescent="0.2">
      <c r="A202" s="15">
        <v>1003</v>
      </c>
      <c r="B202" s="15">
        <v>4132</v>
      </c>
      <c r="C202">
        <f>VLOOKUP(B202, Officials!F:J, 5, FALSE)</f>
        <v>47</v>
      </c>
    </row>
  </sheetData>
  <sortState xmlns:xlrd2="http://schemas.microsoft.com/office/spreadsheetml/2017/richdata2" ref="A2:C78">
    <sortCondition ref="A2:A7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242E-BADF-4BE3-8C3C-D409E4899A5A}">
  <dimension ref="A1:C202"/>
  <sheetViews>
    <sheetView workbookViewId="0">
      <selection activeCell="B4" sqref="B4"/>
    </sheetView>
  </sheetViews>
  <sheetFormatPr baseColWidth="10" defaultColWidth="8.83203125" defaultRowHeight="15" x14ac:dyDescent="0.2"/>
  <sheetData>
    <row r="1" spans="1:3" x14ac:dyDescent="0.2">
      <c r="A1" t="s">
        <v>11</v>
      </c>
      <c r="B1" t="s">
        <v>2</v>
      </c>
      <c r="C1" t="s">
        <v>13</v>
      </c>
    </row>
    <row r="2" spans="1:3" x14ac:dyDescent="0.2">
      <c r="A2" s="2">
        <v>1001</v>
      </c>
      <c r="B2" s="2">
        <v>3214</v>
      </c>
      <c r="C2">
        <f>VLOOKUP(B2, Officials!F:K, 6, FALSE)</f>
        <v>33</v>
      </c>
    </row>
    <row r="3" spans="1:3" x14ac:dyDescent="0.2">
      <c r="A3" s="2">
        <v>1002</v>
      </c>
      <c r="B3" s="2">
        <v>4123</v>
      </c>
      <c r="C3">
        <f>VLOOKUP(B3, Officials!F:K, 6, FALSE)</f>
        <v>45</v>
      </c>
    </row>
    <row r="4" spans="1:3" x14ac:dyDescent="0.2">
      <c r="A4" s="2">
        <v>1003</v>
      </c>
      <c r="B4" s="2">
        <v>1423</v>
      </c>
      <c r="C4">
        <f>VLOOKUP(B4, Officials!F:K, 6, FALSE)</f>
        <v>50</v>
      </c>
    </row>
    <row r="5" spans="1:3" x14ac:dyDescent="0.2">
      <c r="A5" s="2">
        <v>1004</v>
      </c>
      <c r="B5" s="2">
        <v>1342</v>
      </c>
      <c r="C5">
        <f>VLOOKUP(B5, Officials!F:K, 6, FALSE)</f>
        <v>47</v>
      </c>
    </row>
    <row r="6" spans="1:3" x14ac:dyDescent="0.2">
      <c r="A6" s="2">
        <v>1011</v>
      </c>
      <c r="B6" s="2">
        <v>1432</v>
      </c>
      <c r="C6">
        <f>VLOOKUP(B6, Officials!F:K, 6, FALSE)</f>
        <v>49</v>
      </c>
    </row>
    <row r="7" spans="1:3" x14ac:dyDescent="0.2">
      <c r="A7" s="2">
        <v>1012</v>
      </c>
      <c r="B7" s="2">
        <v>1432</v>
      </c>
      <c r="C7">
        <f>VLOOKUP(B7, Officials!F:K, 6, FALSE)</f>
        <v>49</v>
      </c>
    </row>
    <row r="8" spans="1:3" x14ac:dyDescent="0.2">
      <c r="A8" s="2">
        <v>1013</v>
      </c>
      <c r="B8" s="2">
        <v>1423</v>
      </c>
      <c r="C8">
        <f>VLOOKUP(B8, Officials!F:K, 6, FALSE)</f>
        <v>50</v>
      </c>
    </row>
    <row r="9" spans="1:3" x14ac:dyDescent="0.2">
      <c r="A9" s="2">
        <v>1014</v>
      </c>
      <c r="B9" s="2">
        <v>1234</v>
      </c>
      <c r="C9">
        <f>VLOOKUP(B9, Officials!F:K, 6, FALSE)</f>
        <v>47</v>
      </c>
    </row>
    <row r="10" spans="1:3" x14ac:dyDescent="0.2">
      <c r="A10" s="2">
        <v>1021</v>
      </c>
      <c r="B10" s="2">
        <v>2143</v>
      </c>
      <c r="C10">
        <f>VLOOKUP(B10, Officials!F:K, 6, FALSE)</f>
        <v>43</v>
      </c>
    </row>
    <row r="11" spans="1:3" x14ac:dyDescent="0.2">
      <c r="A11" s="2">
        <v>1022</v>
      </c>
      <c r="B11" s="2">
        <v>1324</v>
      </c>
      <c r="C11">
        <f>VLOOKUP(B11, Officials!F:K, 6, FALSE)</f>
        <v>46</v>
      </c>
    </row>
    <row r="12" spans="1:3" x14ac:dyDescent="0.2">
      <c r="A12" s="2">
        <v>1031</v>
      </c>
      <c r="B12" s="2">
        <v>2431</v>
      </c>
      <c r="C12">
        <f>VLOOKUP(B12, Officials!F:K, 6, FALSE)</f>
        <v>31</v>
      </c>
    </row>
    <row r="13" spans="1:3" x14ac:dyDescent="0.2">
      <c r="A13" s="2">
        <v>1032</v>
      </c>
      <c r="B13" s="2">
        <v>4123</v>
      </c>
      <c r="C13">
        <f>VLOOKUP(B13, Officials!F:K, 6, FALSE)</f>
        <v>45</v>
      </c>
    </row>
    <row r="14" spans="1:3" x14ac:dyDescent="0.2">
      <c r="A14" s="2">
        <v>1033</v>
      </c>
      <c r="B14" s="2">
        <v>1234</v>
      </c>
      <c r="C14">
        <f>VLOOKUP(B14, Officials!F:K, 6, FALSE)</f>
        <v>47</v>
      </c>
    </row>
    <row r="15" spans="1:3" x14ac:dyDescent="0.2">
      <c r="A15" s="2">
        <v>1034</v>
      </c>
      <c r="B15" s="2">
        <v>1324</v>
      </c>
      <c r="C15">
        <f>VLOOKUP(B15, Officials!F:K, 6, FALSE)</f>
        <v>46</v>
      </c>
    </row>
    <row r="16" spans="1:3" x14ac:dyDescent="0.2">
      <c r="A16" s="2">
        <v>1041</v>
      </c>
      <c r="B16" s="2">
        <v>1423</v>
      </c>
      <c r="C16">
        <f>VLOOKUP(B16, Officials!F:K, 6, FALSE)</f>
        <v>50</v>
      </c>
    </row>
    <row r="17" spans="1:3" x14ac:dyDescent="0.2">
      <c r="A17" s="2">
        <v>1042</v>
      </c>
      <c r="B17" s="2">
        <v>1432</v>
      </c>
      <c r="C17">
        <f>VLOOKUP(B17, Officials!F:K, 6, FALSE)</f>
        <v>49</v>
      </c>
    </row>
    <row r="18" spans="1:3" x14ac:dyDescent="0.2">
      <c r="A18" s="2">
        <v>1043</v>
      </c>
      <c r="B18" s="2">
        <v>1324</v>
      </c>
      <c r="C18">
        <f>VLOOKUP(B18, Officials!F:K, 6, FALSE)</f>
        <v>46</v>
      </c>
    </row>
    <row r="19" spans="1:3" x14ac:dyDescent="0.2">
      <c r="A19" s="2">
        <v>1044</v>
      </c>
      <c r="B19" s="2">
        <v>1342</v>
      </c>
      <c r="C19">
        <f>VLOOKUP(B19, Officials!F:K, 6, FALSE)</f>
        <v>47</v>
      </c>
    </row>
    <row r="20" spans="1:3" x14ac:dyDescent="0.2">
      <c r="A20" s="2">
        <v>1051</v>
      </c>
      <c r="B20" s="2">
        <v>2413</v>
      </c>
      <c r="C20">
        <f>VLOOKUP(B20, Officials!F:K, 6, FALSE)</f>
        <v>38</v>
      </c>
    </row>
    <row r="21" spans="1:3" x14ac:dyDescent="0.2">
      <c r="A21" s="2">
        <v>1052</v>
      </c>
      <c r="B21" s="2">
        <v>4123</v>
      </c>
      <c r="C21">
        <f>VLOOKUP(B21, Officials!F:K, 6, FALSE)</f>
        <v>45</v>
      </c>
    </row>
    <row r="22" spans="1:3" x14ac:dyDescent="0.2">
      <c r="A22" s="2">
        <v>1053</v>
      </c>
      <c r="B22" s="2">
        <v>4132</v>
      </c>
      <c r="C22">
        <f>VLOOKUP(B22, Officials!F:K, 6, FALSE)</f>
        <v>44</v>
      </c>
    </row>
    <row r="23" spans="1:3" x14ac:dyDescent="0.2">
      <c r="A23" s="2">
        <v>1061</v>
      </c>
      <c r="B23" s="2">
        <v>1342</v>
      </c>
      <c r="C23">
        <f>VLOOKUP(B23, Officials!F:K, 6, FALSE)</f>
        <v>47</v>
      </c>
    </row>
    <row r="24" spans="1:3" x14ac:dyDescent="0.2">
      <c r="A24" s="2">
        <v>1062</v>
      </c>
      <c r="B24" s="2">
        <v>1423</v>
      </c>
      <c r="C24">
        <f>VLOOKUP(B24, Officials!F:K, 6, FALSE)</f>
        <v>50</v>
      </c>
    </row>
    <row r="25" spans="1:3" x14ac:dyDescent="0.2">
      <c r="A25" s="2">
        <v>1063</v>
      </c>
      <c r="B25" s="2">
        <v>2143</v>
      </c>
      <c r="C25">
        <f>VLOOKUP(B25, Officials!F:K, 6, FALSE)</f>
        <v>43</v>
      </c>
    </row>
    <row r="26" spans="1:3" x14ac:dyDescent="0.2">
      <c r="A26" s="2">
        <v>1064</v>
      </c>
      <c r="B26" s="2">
        <v>1423</v>
      </c>
      <c r="C26">
        <f>VLOOKUP(B26, Officials!F:K, 6, FALSE)</f>
        <v>50</v>
      </c>
    </row>
    <row r="27" spans="1:3" x14ac:dyDescent="0.2">
      <c r="A27" s="2">
        <v>1071</v>
      </c>
      <c r="B27" s="2">
        <v>3214</v>
      </c>
      <c r="C27">
        <f>VLOOKUP(B27, Officials!F:K, 6, FALSE)</f>
        <v>33</v>
      </c>
    </row>
    <row r="28" spans="1:3" x14ac:dyDescent="0.2">
      <c r="A28" s="2">
        <v>1072</v>
      </c>
      <c r="B28" s="2">
        <v>1423</v>
      </c>
      <c r="C28">
        <f>VLOOKUP(B28, Officials!F:K, 6, FALSE)</f>
        <v>50</v>
      </c>
    </row>
    <row r="29" spans="1:3" x14ac:dyDescent="0.2">
      <c r="A29" s="2">
        <v>1073</v>
      </c>
      <c r="B29" s="2">
        <v>1243</v>
      </c>
      <c r="C29">
        <f>VLOOKUP(B29, Officials!F:K, 6, FALSE)</f>
        <v>49</v>
      </c>
    </row>
    <row r="30" spans="1:3" x14ac:dyDescent="0.2">
      <c r="A30" s="2">
        <v>1081</v>
      </c>
      <c r="B30" s="2">
        <v>1423</v>
      </c>
      <c r="C30">
        <f>VLOOKUP(B30, Officials!F:K, 6, FALSE)</f>
        <v>50</v>
      </c>
    </row>
    <row r="31" spans="1:3" x14ac:dyDescent="0.2">
      <c r="A31" s="2">
        <v>1082</v>
      </c>
      <c r="B31" s="2">
        <v>1243</v>
      </c>
      <c r="C31">
        <f>VLOOKUP(B31, Officials!F:K, 6, FALSE)</f>
        <v>49</v>
      </c>
    </row>
    <row r="32" spans="1:3" x14ac:dyDescent="0.2">
      <c r="A32" s="2">
        <v>1083</v>
      </c>
      <c r="B32" s="2">
        <v>1324</v>
      </c>
      <c r="C32">
        <f>VLOOKUP(B32, Officials!F:K, 6, FALSE)</f>
        <v>46</v>
      </c>
    </row>
    <row r="33" spans="1:3" x14ac:dyDescent="0.2">
      <c r="A33" s="2">
        <v>1091</v>
      </c>
      <c r="B33" s="2">
        <v>1432</v>
      </c>
      <c r="C33">
        <f>VLOOKUP(B33, Officials!F:K, 6, FALSE)</f>
        <v>49</v>
      </c>
    </row>
    <row r="34" spans="1:3" x14ac:dyDescent="0.2">
      <c r="A34" s="2">
        <v>1092</v>
      </c>
      <c r="B34" s="2">
        <v>1324</v>
      </c>
      <c r="C34">
        <f>VLOOKUP(B34, Officials!F:K, 6, FALSE)</f>
        <v>46</v>
      </c>
    </row>
    <row r="35" spans="1:3" x14ac:dyDescent="0.2">
      <c r="A35" s="2">
        <v>1093</v>
      </c>
      <c r="B35" s="2">
        <v>1234</v>
      </c>
      <c r="C35">
        <f>VLOOKUP(B35, Officials!F:K, 6, FALSE)</f>
        <v>47</v>
      </c>
    </row>
    <row r="36" spans="1:3" x14ac:dyDescent="0.2">
      <c r="A36" s="2">
        <v>1094</v>
      </c>
      <c r="B36" s="2">
        <v>1432</v>
      </c>
      <c r="C36">
        <f>VLOOKUP(B36, Officials!F:K, 6, FALSE)</f>
        <v>49</v>
      </c>
    </row>
    <row r="37" spans="1:3" x14ac:dyDescent="0.2">
      <c r="A37" s="2">
        <v>1101</v>
      </c>
      <c r="B37" s="2">
        <v>1342</v>
      </c>
      <c r="C37">
        <f>VLOOKUP(B37, Officials!F:K, 6, FALSE)</f>
        <v>47</v>
      </c>
    </row>
    <row r="38" spans="1:3" x14ac:dyDescent="0.2">
      <c r="A38" s="2">
        <v>1102</v>
      </c>
      <c r="B38" s="2">
        <v>1342</v>
      </c>
      <c r="C38">
        <f>VLOOKUP(B38, Officials!F:K, 6, FALSE)</f>
        <v>47</v>
      </c>
    </row>
    <row r="39" spans="1:3" x14ac:dyDescent="0.2">
      <c r="A39" s="2">
        <v>1103</v>
      </c>
      <c r="B39" s="2">
        <v>2314</v>
      </c>
      <c r="C39">
        <f>VLOOKUP(B39, Officials!F:K, 6, FALSE)</f>
        <v>34</v>
      </c>
    </row>
    <row r="40" spans="1:3" x14ac:dyDescent="0.2">
      <c r="A40" s="2">
        <v>1104</v>
      </c>
      <c r="B40" s="2">
        <v>1342</v>
      </c>
      <c r="C40">
        <f>VLOOKUP(B40, Officials!F:K, 6, FALSE)</f>
        <v>47</v>
      </c>
    </row>
    <row r="41" spans="1:3" x14ac:dyDescent="0.2">
      <c r="A41" s="2">
        <v>1111</v>
      </c>
      <c r="B41" s="2">
        <v>1342</v>
      </c>
      <c r="C41">
        <f>VLOOKUP(B41, Officials!F:K, 6, FALSE)</f>
        <v>47</v>
      </c>
    </row>
    <row r="42" spans="1:3" x14ac:dyDescent="0.2">
      <c r="A42" s="2">
        <v>1112</v>
      </c>
      <c r="B42" s="2">
        <v>1342</v>
      </c>
      <c r="C42">
        <f>VLOOKUP(B42, Officials!F:K, 6, FALSE)</f>
        <v>47</v>
      </c>
    </row>
    <row r="43" spans="1:3" x14ac:dyDescent="0.2">
      <c r="A43" s="2">
        <v>1113</v>
      </c>
      <c r="B43" s="2">
        <v>1432</v>
      </c>
      <c r="C43">
        <f>VLOOKUP(B43, Officials!F:K, 6, FALSE)</f>
        <v>49</v>
      </c>
    </row>
    <row r="44" spans="1:3" x14ac:dyDescent="0.2">
      <c r="A44" s="2">
        <v>1114</v>
      </c>
      <c r="B44" s="2">
        <v>1324</v>
      </c>
      <c r="C44">
        <f>VLOOKUP(B44, Officials!F:K, 6, FALSE)</f>
        <v>46</v>
      </c>
    </row>
    <row r="45" spans="1:3" x14ac:dyDescent="0.2">
      <c r="A45" s="2">
        <v>1121</v>
      </c>
      <c r="B45" s="2">
        <v>1243</v>
      </c>
      <c r="C45">
        <f>VLOOKUP(B45, Officials!F:K, 6, FALSE)</f>
        <v>49</v>
      </c>
    </row>
    <row r="46" spans="1:3" x14ac:dyDescent="0.2">
      <c r="A46" s="2">
        <v>1124</v>
      </c>
      <c r="B46" s="2">
        <v>1243</v>
      </c>
      <c r="C46">
        <f>VLOOKUP(B46, Officials!F:K, 6, FALSE)</f>
        <v>49</v>
      </c>
    </row>
    <row r="47" spans="1:3" x14ac:dyDescent="0.2">
      <c r="A47" s="2">
        <v>2001</v>
      </c>
      <c r="B47" s="2">
        <v>1234</v>
      </c>
      <c r="C47">
        <f>VLOOKUP(B47, Officials!F:K, 6, FALSE)</f>
        <v>47</v>
      </c>
    </row>
    <row r="48" spans="1:3" x14ac:dyDescent="0.2">
      <c r="A48" s="2">
        <v>2002</v>
      </c>
      <c r="B48" s="2">
        <v>2134</v>
      </c>
      <c r="C48">
        <f>VLOOKUP(B48, Officials!F:K, 6, FALSE)</f>
        <v>41</v>
      </c>
    </row>
    <row r="49" spans="1:3" x14ac:dyDescent="0.2">
      <c r="A49" s="2">
        <v>2003</v>
      </c>
      <c r="B49" s="2">
        <v>2134</v>
      </c>
      <c r="C49">
        <f>VLOOKUP(B49, Officials!F:K, 6, FALSE)</f>
        <v>41</v>
      </c>
    </row>
    <row r="50" spans="1:3" x14ac:dyDescent="0.2">
      <c r="A50" s="2">
        <v>2004</v>
      </c>
      <c r="B50" s="2">
        <v>1234</v>
      </c>
      <c r="C50">
        <f>VLOOKUP(B50, Officials!F:K, 6, FALSE)</f>
        <v>47</v>
      </c>
    </row>
    <row r="51" spans="1:3" x14ac:dyDescent="0.2">
      <c r="A51" s="2">
        <v>2011</v>
      </c>
      <c r="B51" s="2">
        <v>1342</v>
      </c>
      <c r="C51">
        <f>VLOOKUP(B51, Officials!F:K, 6, FALSE)</f>
        <v>47</v>
      </c>
    </row>
    <row r="52" spans="1:3" x14ac:dyDescent="0.2">
      <c r="A52" s="2">
        <v>2012</v>
      </c>
      <c r="B52" s="2">
        <v>1423</v>
      </c>
      <c r="C52">
        <f>VLOOKUP(B52, Officials!F:K, 6, FALSE)</f>
        <v>50</v>
      </c>
    </row>
    <row r="53" spans="1:3" x14ac:dyDescent="0.2">
      <c r="A53" s="2">
        <v>2013</v>
      </c>
      <c r="B53" s="2">
        <v>3124</v>
      </c>
      <c r="C53">
        <f>VLOOKUP(B53, Officials!F:K, 6, FALSE)</f>
        <v>39</v>
      </c>
    </row>
    <row r="54" spans="1:3" x14ac:dyDescent="0.2">
      <c r="A54" s="2">
        <v>2014</v>
      </c>
      <c r="B54" s="2">
        <v>1432</v>
      </c>
      <c r="C54">
        <f>VLOOKUP(B54, Officials!F:K, 6, FALSE)</f>
        <v>49</v>
      </c>
    </row>
    <row r="55" spans="1:3" x14ac:dyDescent="0.2">
      <c r="A55" s="2">
        <v>2021</v>
      </c>
      <c r="B55" s="2">
        <v>1342</v>
      </c>
      <c r="C55">
        <f>VLOOKUP(B55, Officials!F:K, 6, FALSE)</f>
        <v>47</v>
      </c>
    </row>
    <row r="56" spans="1:3" x14ac:dyDescent="0.2">
      <c r="A56" s="2">
        <v>2022</v>
      </c>
      <c r="B56" s="2">
        <v>1234</v>
      </c>
      <c r="C56">
        <f>VLOOKUP(B56, Officials!F:K, 6, FALSE)</f>
        <v>47</v>
      </c>
    </row>
    <row r="57" spans="1:3" x14ac:dyDescent="0.2">
      <c r="A57" s="2">
        <v>2023</v>
      </c>
      <c r="B57" s="2">
        <v>1324</v>
      </c>
      <c r="C57">
        <f>VLOOKUP(B57, Officials!F:K, 6, FALSE)</f>
        <v>46</v>
      </c>
    </row>
    <row r="58" spans="1:3" x14ac:dyDescent="0.2">
      <c r="A58" s="2">
        <v>2031</v>
      </c>
      <c r="B58" s="2">
        <v>1324</v>
      </c>
      <c r="C58">
        <f>VLOOKUP(B58, Officials!F:K, 6, FALSE)</f>
        <v>46</v>
      </c>
    </row>
    <row r="59" spans="1:3" x14ac:dyDescent="0.2">
      <c r="A59" s="2">
        <v>2032</v>
      </c>
      <c r="B59" s="2">
        <v>1342</v>
      </c>
      <c r="C59">
        <f>VLOOKUP(B59, Officials!F:K, 6, FALSE)</f>
        <v>47</v>
      </c>
    </row>
    <row r="60" spans="1:3" x14ac:dyDescent="0.2">
      <c r="A60" s="2">
        <v>2033</v>
      </c>
      <c r="B60" s="2">
        <v>1342</v>
      </c>
      <c r="C60">
        <f>VLOOKUP(B60, Officials!F:K, 6, FALSE)</f>
        <v>47</v>
      </c>
    </row>
    <row r="61" spans="1:3" x14ac:dyDescent="0.2">
      <c r="A61" s="2">
        <v>2034</v>
      </c>
      <c r="B61" s="2">
        <v>1234</v>
      </c>
      <c r="C61">
        <f>VLOOKUP(B61, Officials!F:K, 6, FALSE)</f>
        <v>47</v>
      </c>
    </row>
    <row r="62" spans="1:3" x14ac:dyDescent="0.2">
      <c r="A62" s="2">
        <v>2042</v>
      </c>
      <c r="B62" s="2">
        <v>1324</v>
      </c>
      <c r="C62">
        <f>VLOOKUP(B62, Officials!F:K, 6, FALSE)</f>
        <v>46</v>
      </c>
    </row>
    <row r="63" spans="1:3" x14ac:dyDescent="0.2">
      <c r="A63">
        <v>2043</v>
      </c>
      <c r="B63">
        <v>1324</v>
      </c>
      <c r="C63">
        <f>VLOOKUP(B63, Officials!F:K, 6, FALSE)</f>
        <v>46</v>
      </c>
    </row>
    <row r="64" spans="1:3" x14ac:dyDescent="0.2">
      <c r="A64">
        <v>2051</v>
      </c>
      <c r="B64">
        <v>1234</v>
      </c>
      <c r="C64">
        <f>VLOOKUP(B64, Officials!F:K, 6, FALSE)</f>
        <v>47</v>
      </c>
    </row>
    <row r="65" spans="1:3" x14ac:dyDescent="0.2">
      <c r="A65">
        <v>2052</v>
      </c>
      <c r="B65">
        <v>3124</v>
      </c>
      <c r="C65">
        <f>VLOOKUP(B65, Officials!F:K, 6, FALSE)</f>
        <v>39</v>
      </c>
    </row>
    <row r="66" spans="1:3" x14ac:dyDescent="0.2">
      <c r="A66">
        <v>2053</v>
      </c>
      <c r="B66">
        <v>1243</v>
      </c>
      <c r="C66">
        <f>VLOOKUP(B66, Officials!F:K, 6, FALSE)</f>
        <v>49</v>
      </c>
    </row>
    <row r="67" spans="1:3" x14ac:dyDescent="0.2">
      <c r="A67">
        <v>2061</v>
      </c>
      <c r="B67">
        <v>1342</v>
      </c>
      <c r="C67">
        <f>VLOOKUP(B67, Officials!F:K, 6, FALSE)</f>
        <v>47</v>
      </c>
    </row>
    <row r="68" spans="1:3" x14ac:dyDescent="0.2">
      <c r="A68">
        <v>2062</v>
      </c>
      <c r="B68">
        <v>1243</v>
      </c>
      <c r="C68">
        <f>VLOOKUP(B68, Officials!F:K, 6, FALSE)</f>
        <v>49</v>
      </c>
    </row>
    <row r="69" spans="1:3" x14ac:dyDescent="0.2">
      <c r="A69">
        <v>2063</v>
      </c>
      <c r="B69">
        <v>1432</v>
      </c>
      <c r="C69">
        <f>VLOOKUP(B69, Officials!F:K, 6, FALSE)</f>
        <v>49</v>
      </c>
    </row>
    <row r="70" spans="1:3" x14ac:dyDescent="0.2">
      <c r="A70">
        <v>2072</v>
      </c>
      <c r="B70">
        <v>1423</v>
      </c>
      <c r="C70">
        <f>VLOOKUP(B70, Officials!F:K, 6, FALSE)</f>
        <v>50</v>
      </c>
    </row>
    <row r="71" spans="1:3" x14ac:dyDescent="0.2">
      <c r="A71">
        <v>2073</v>
      </c>
      <c r="B71">
        <v>1324</v>
      </c>
      <c r="C71">
        <f>VLOOKUP(B71, Officials!F:K, 6, FALSE)</f>
        <v>46</v>
      </c>
    </row>
    <row r="72" spans="1:3" x14ac:dyDescent="0.2">
      <c r="A72">
        <v>2074</v>
      </c>
      <c r="B72">
        <v>1234</v>
      </c>
      <c r="C72">
        <f>VLOOKUP(B72, Officials!F:K, 6, FALSE)</f>
        <v>47</v>
      </c>
    </row>
    <row r="73" spans="1:3" x14ac:dyDescent="0.2">
      <c r="A73">
        <v>2081</v>
      </c>
      <c r="B73">
        <v>2314</v>
      </c>
      <c r="C73">
        <f>VLOOKUP(B73, Officials!F:K, 6, FALSE)</f>
        <v>34</v>
      </c>
    </row>
    <row r="74" spans="1:3" x14ac:dyDescent="0.2">
      <c r="A74">
        <v>2091</v>
      </c>
      <c r="B74">
        <v>1243</v>
      </c>
      <c r="C74">
        <f>VLOOKUP(B74, Officials!F:K, 6, FALSE)</f>
        <v>49</v>
      </c>
    </row>
    <row r="75" spans="1:3" x14ac:dyDescent="0.2">
      <c r="A75">
        <v>2092</v>
      </c>
      <c r="B75">
        <v>1243</v>
      </c>
      <c r="C75">
        <f>VLOOKUP(B75, Officials!F:K, 6, FALSE)</f>
        <v>49</v>
      </c>
    </row>
    <row r="76" spans="1:3" x14ac:dyDescent="0.2">
      <c r="A76">
        <v>2093</v>
      </c>
      <c r="B76">
        <v>1243</v>
      </c>
      <c r="C76">
        <f>VLOOKUP(B76, Officials!F:K, 6, FALSE)</f>
        <v>49</v>
      </c>
    </row>
    <row r="77" spans="1:3" x14ac:dyDescent="0.2">
      <c r="A77">
        <v>2094</v>
      </c>
      <c r="B77">
        <v>1243</v>
      </c>
      <c r="C77">
        <f>VLOOKUP(B77, Officials!F:K, 6, FALSE)</f>
        <v>49</v>
      </c>
    </row>
    <row r="78" spans="1:3" x14ac:dyDescent="0.2">
      <c r="A78">
        <v>2101</v>
      </c>
      <c r="B78">
        <v>1234</v>
      </c>
      <c r="C78">
        <f>VLOOKUP(B78, Officials!F:K, 6, FALSE)</f>
        <v>47</v>
      </c>
    </row>
    <row r="79" spans="1:3" x14ac:dyDescent="0.2">
      <c r="A79">
        <v>2102</v>
      </c>
      <c r="B79">
        <v>1243</v>
      </c>
      <c r="C79">
        <f>VLOOKUP(B79, Officials!F:K, 6, FALSE)</f>
        <v>49</v>
      </c>
    </row>
    <row r="80" spans="1:3" x14ac:dyDescent="0.2">
      <c r="A80">
        <v>2103</v>
      </c>
      <c r="B80">
        <v>2134</v>
      </c>
      <c r="C80">
        <f>VLOOKUP(B80, Officials!F:K, 6, FALSE)</f>
        <v>41</v>
      </c>
    </row>
    <row r="81" spans="1:3" x14ac:dyDescent="0.2">
      <c r="A81">
        <v>2111</v>
      </c>
      <c r="B81">
        <v>1234</v>
      </c>
      <c r="C81">
        <f>VLOOKUP(B81, Officials!F:K, 6, FALSE)</f>
        <v>47</v>
      </c>
    </row>
    <row r="82" spans="1:3" x14ac:dyDescent="0.2">
      <c r="A82">
        <v>2121</v>
      </c>
      <c r="B82">
        <v>1342</v>
      </c>
      <c r="C82">
        <f>VLOOKUP(B82, Officials!F:K, 6, FALSE)</f>
        <v>47</v>
      </c>
    </row>
    <row r="83" spans="1:3" x14ac:dyDescent="0.2">
      <c r="A83">
        <v>2122</v>
      </c>
      <c r="B83">
        <v>4231</v>
      </c>
      <c r="C83">
        <f>VLOOKUP(B83, Officials!F:K, 6, FALSE)</f>
        <v>32</v>
      </c>
    </row>
    <row r="84" spans="1:3" x14ac:dyDescent="0.2">
      <c r="A84">
        <v>2123</v>
      </c>
      <c r="B84">
        <v>1432</v>
      </c>
      <c r="C84">
        <f>VLOOKUP(B84, Officials!F:K, 6, FALSE)</f>
        <v>49</v>
      </c>
    </row>
    <row r="85" spans="1:3" x14ac:dyDescent="0.2">
      <c r="A85">
        <v>2131</v>
      </c>
      <c r="B85">
        <v>1423</v>
      </c>
      <c r="C85">
        <f>VLOOKUP(B85, Officials!F:K, 6, FALSE)</f>
        <v>50</v>
      </c>
    </row>
    <row r="86" spans="1:3" x14ac:dyDescent="0.2">
      <c r="A86">
        <v>2132</v>
      </c>
      <c r="B86">
        <v>1324</v>
      </c>
      <c r="C86">
        <f>VLOOKUP(B86, Officials!F:K, 6, FALSE)</f>
        <v>46</v>
      </c>
    </row>
    <row r="87" spans="1:3" x14ac:dyDescent="0.2">
      <c r="A87">
        <v>2133</v>
      </c>
      <c r="B87">
        <v>1243</v>
      </c>
      <c r="C87">
        <f>VLOOKUP(B87, Officials!F:K, 6, FALSE)</f>
        <v>49</v>
      </c>
    </row>
    <row r="88" spans="1:3" x14ac:dyDescent="0.2">
      <c r="A88">
        <v>2144</v>
      </c>
      <c r="B88">
        <v>1423</v>
      </c>
      <c r="C88">
        <f>VLOOKUP(B88, Officials!F:K, 6, FALSE)</f>
        <v>50</v>
      </c>
    </row>
    <row r="89" spans="1:3" x14ac:dyDescent="0.2">
      <c r="A89">
        <v>2154</v>
      </c>
      <c r="B89">
        <v>1324</v>
      </c>
      <c r="C89">
        <f>VLOOKUP(B89, Officials!F:K, 6, FALSE)</f>
        <v>46</v>
      </c>
    </row>
    <row r="90" spans="1:3" x14ac:dyDescent="0.2">
      <c r="A90">
        <v>2164</v>
      </c>
      <c r="B90">
        <v>1243</v>
      </c>
      <c r="C90">
        <f>VLOOKUP(B90, Officials!F:K, 6, FALSE)</f>
        <v>49</v>
      </c>
    </row>
    <row r="91" spans="1:3" x14ac:dyDescent="0.2">
      <c r="A91">
        <v>2183</v>
      </c>
      <c r="B91">
        <v>1234</v>
      </c>
      <c r="C91">
        <f>VLOOKUP(B91, Officials!F:K, 6, FALSE)</f>
        <v>47</v>
      </c>
    </row>
    <row r="92" spans="1:3" x14ac:dyDescent="0.2">
      <c r="A92">
        <v>2194</v>
      </c>
      <c r="B92">
        <v>1234</v>
      </c>
      <c r="C92">
        <f>VLOOKUP(B92, Officials!F:K, 6, FALSE)</f>
        <v>47</v>
      </c>
    </row>
    <row r="93" spans="1:3" x14ac:dyDescent="0.2">
      <c r="A93">
        <v>2214</v>
      </c>
      <c r="B93">
        <v>2314</v>
      </c>
      <c r="C93">
        <f>VLOOKUP(B93, Officials!F:K, 6, FALSE)</f>
        <v>34</v>
      </c>
    </row>
    <row r="94" spans="1:3" x14ac:dyDescent="0.2">
      <c r="A94">
        <v>2234</v>
      </c>
      <c r="B94">
        <v>2134</v>
      </c>
      <c r="C94">
        <f>VLOOKUP(B94, Officials!F:K, 6, FALSE)</f>
        <v>41</v>
      </c>
    </row>
    <row r="95" spans="1:3" x14ac:dyDescent="0.2">
      <c r="A95">
        <v>3001</v>
      </c>
      <c r="B95">
        <v>4123</v>
      </c>
      <c r="C95">
        <f>VLOOKUP(B95, Officials!F:K, 6, FALSE)</f>
        <v>45</v>
      </c>
    </row>
    <row r="96" spans="1:3" x14ac:dyDescent="0.2">
      <c r="A96">
        <v>3002</v>
      </c>
      <c r="B96">
        <v>1423</v>
      </c>
      <c r="C96">
        <f>VLOOKUP(B96, Officials!F:K, 6, FALSE)</f>
        <v>50</v>
      </c>
    </row>
    <row r="97" spans="1:3" x14ac:dyDescent="0.2">
      <c r="A97">
        <v>3003</v>
      </c>
      <c r="B97">
        <v>4312</v>
      </c>
      <c r="C97">
        <f>VLOOKUP(B97, Officials!F:K, 6, FALSE)</f>
        <v>37</v>
      </c>
    </row>
    <row r="98" spans="1:3" x14ac:dyDescent="0.2">
      <c r="A98">
        <v>3004</v>
      </c>
      <c r="B98">
        <v>3214</v>
      </c>
      <c r="C98">
        <f>VLOOKUP(B98, Officials!F:K, 6, FALSE)</f>
        <v>33</v>
      </c>
    </row>
    <row r="99" spans="1:3" x14ac:dyDescent="0.2">
      <c r="A99">
        <v>3011</v>
      </c>
      <c r="B99">
        <v>1243</v>
      </c>
      <c r="C99">
        <f>VLOOKUP(B99, Officials!F:K, 6, FALSE)</f>
        <v>49</v>
      </c>
    </row>
    <row r="100" spans="1:3" x14ac:dyDescent="0.2">
      <c r="A100">
        <v>3012</v>
      </c>
      <c r="B100">
        <v>1243</v>
      </c>
      <c r="C100">
        <f>VLOOKUP(B100, Officials!F:K, 6, FALSE)</f>
        <v>49</v>
      </c>
    </row>
    <row r="101" spans="1:3" x14ac:dyDescent="0.2">
      <c r="A101">
        <v>3013</v>
      </c>
      <c r="B101">
        <v>1234</v>
      </c>
      <c r="C101">
        <f>VLOOKUP(B101, Officials!F:K, 6, FALSE)</f>
        <v>47</v>
      </c>
    </row>
    <row r="102" spans="1:3" x14ac:dyDescent="0.2">
      <c r="A102">
        <v>3021</v>
      </c>
      <c r="B102">
        <v>1234</v>
      </c>
      <c r="C102">
        <f>VLOOKUP(B102, Officials!F:K, 6, FALSE)</f>
        <v>47</v>
      </c>
    </row>
    <row r="103" spans="1:3" x14ac:dyDescent="0.2">
      <c r="A103">
        <v>3022</v>
      </c>
      <c r="B103">
        <v>1342</v>
      </c>
      <c r="C103">
        <f>VLOOKUP(B103, Officials!F:K, 6, FALSE)</f>
        <v>47</v>
      </c>
    </row>
    <row r="104" spans="1:3" x14ac:dyDescent="0.2">
      <c r="A104">
        <v>3034</v>
      </c>
      <c r="B104">
        <v>1324</v>
      </c>
      <c r="C104">
        <f>VLOOKUP(B104, Officials!F:K, 6, FALSE)</f>
        <v>46</v>
      </c>
    </row>
    <row r="105" spans="1:3" x14ac:dyDescent="0.2">
      <c r="A105">
        <v>3044</v>
      </c>
      <c r="B105">
        <v>1342</v>
      </c>
      <c r="C105">
        <f>VLOOKUP(B105, Officials!F:K, 6, FALSE)</f>
        <v>47</v>
      </c>
    </row>
    <row r="106" spans="1:3" x14ac:dyDescent="0.2">
      <c r="A106">
        <v>3054</v>
      </c>
      <c r="B106">
        <v>1342</v>
      </c>
      <c r="C106">
        <f>VLOOKUP(B106, Officials!F:K, 6, FALSE)</f>
        <v>47</v>
      </c>
    </row>
    <row r="107" spans="1:3" x14ac:dyDescent="0.2">
      <c r="A107">
        <v>4002</v>
      </c>
      <c r="B107">
        <v>1423</v>
      </c>
      <c r="C107">
        <f>VLOOKUP(B107, Officials!F:K, 6, FALSE)</f>
        <v>50</v>
      </c>
    </row>
    <row r="108" spans="1:3" x14ac:dyDescent="0.2">
      <c r="A108">
        <v>4003</v>
      </c>
      <c r="B108">
        <v>1234</v>
      </c>
      <c r="C108">
        <f>VLOOKUP(B108, Officials!F:K, 6, FALSE)</f>
        <v>47</v>
      </c>
    </row>
    <row r="109" spans="1:3" x14ac:dyDescent="0.2">
      <c r="A109">
        <v>4004</v>
      </c>
      <c r="B109">
        <v>1243</v>
      </c>
      <c r="C109">
        <f>VLOOKUP(B109, Officials!F:K, 6, FALSE)</f>
        <v>49</v>
      </c>
    </row>
    <row r="110" spans="1:3" x14ac:dyDescent="0.2">
      <c r="A110">
        <v>4021</v>
      </c>
      <c r="B110">
        <v>1324</v>
      </c>
      <c r="C110">
        <f>VLOOKUP(B110, Officials!F:K, 6, FALSE)</f>
        <v>46</v>
      </c>
    </row>
    <row r="111" spans="1:3" x14ac:dyDescent="0.2">
      <c r="A111">
        <v>4022</v>
      </c>
      <c r="B111">
        <v>1243</v>
      </c>
      <c r="C111">
        <f>VLOOKUP(B111, Officials!F:K, 6, FALSE)</f>
        <v>49</v>
      </c>
    </row>
    <row r="112" spans="1:3" x14ac:dyDescent="0.2">
      <c r="A112">
        <v>4023</v>
      </c>
      <c r="B112">
        <v>1432</v>
      </c>
      <c r="C112">
        <f>VLOOKUP(B112, Officials!F:K, 6, FALSE)</f>
        <v>49</v>
      </c>
    </row>
    <row r="113" spans="1:3" x14ac:dyDescent="0.2">
      <c r="A113">
        <v>4031</v>
      </c>
      <c r="B113">
        <v>2314</v>
      </c>
      <c r="C113">
        <f>VLOOKUP(B113, Officials!F:K, 6, FALSE)</f>
        <v>34</v>
      </c>
    </row>
    <row r="114" spans="1:3" x14ac:dyDescent="0.2">
      <c r="A114">
        <v>4032</v>
      </c>
      <c r="B114">
        <v>1234</v>
      </c>
      <c r="C114">
        <f>VLOOKUP(B114, Officials!F:K, 6, FALSE)</f>
        <v>47</v>
      </c>
    </row>
    <row r="115" spans="1:3" x14ac:dyDescent="0.2">
      <c r="A115">
        <v>4033</v>
      </c>
      <c r="B115">
        <v>3214</v>
      </c>
      <c r="C115">
        <f>VLOOKUP(B115, Officials!F:K, 6, FALSE)</f>
        <v>33</v>
      </c>
    </row>
    <row r="116" spans="1:3" x14ac:dyDescent="0.2">
      <c r="A116">
        <v>4034</v>
      </c>
      <c r="B116">
        <v>1432</v>
      </c>
      <c r="C116">
        <f>VLOOKUP(B116, Officials!F:K, 6, FALSE)</f>
        <v>49</v>
      </c>
    </row>
    <row r="117" spans="1:3" x14ac:dyDescent="0.2">
      <c r="A117">
        <v>4041</v>
      </c>
      <c r="B117">
        <v>1243</v>
      </c>
      <c r="C117">
        <f>VLOOKUP(B117, Officials!F:K, 6, FALSE)</f>
        <v>49</v>
      </c>
    </row>
    <row r="118" spans="1:3" x14ac:dyDescent="0.2">
      <c r="A118">
        <v>4042</v>
      </c>
      <c r="B118">
        <v>1243</v>
      </c>
      <c r="C118">
        <f>VLOOKUP(B118, Officials!F:K, 6, FALSE)</f>
        <v>49</v>
      </c>
    </row>
    <row r="119" spans="1:3" x14ac:dyDescent="0.2">
      <c r="A119">
        <v>4043</v>
      </c>
      <c r="B119">
        <v>1243</v>
      </c>
      <c r="C119">
        <f>VLOOKUP(B119, Officials!F:K, 6, FALSE)</f>
        <v>49</v>
      </c>
    </row>
    <row r="120" spans="1:3" x14ac:dyDescent="0.2">
      <c r="A120">
        <v>4044</v>
      </c>
      <c r="B120">
        <v>1243</v>
      </c>
      <c r="C120">
        <f>VLOOKUP(B120, Officials!F:K, 6, FALSE)</f>
        <v>49</v>
      </c>
    </row>
    <row r="121" spans="1:3" x14ac:dyDescent="0.2">
      <c r="A121">
        <v>4051</v>
      </c>
      <c r="B121">
        <v>1234</v>
      </c>
      <c r="C121">
        <f>VLOOKUP(B121, Officials!F:K, 6, FALSE)</f>
        <v>47</v>
      </c>
    </row>
    <row r="122" spans="1:3" x14ac:dyDescent="0.2">
      <c r="A122">
        <v>4052</v>
      </c>
      <c r="B122">
        <v>1243</v>
      </c>
      <c r="C122">
        <f>VLOOKUP(B122, Officials!F:K, 6, FALSE)</f>
        <v>49</v>
      </c>
    </row>
    <row r="123" spans="1:3" x14ac:dyDescent="0.2">
      <c r="A123">
        <v>4053</v>
      </c>
      <c r="B123">
        <v>2134</v>
      </c>
      <c r="C123">
        <f>VLOOKUP(B123, Officials!F:K, 6, FALSE)</f>
        <v>41</v>
      </c>
    </row>
    <row r="124" spans="1:3" x14ac:dyDescent="0.2">
      <c r="A124">
        <v>4061</v>
      </c>
      <c r="B124">
        <v>1234</v>
      </c>
      <c r="C124">
        <f>VLOOKUP(B124, Officials!F:K, 6, FALSE)</f>
        <v>47</v>
      </c>
    </row>
    <row r="125" spans="1:3" x14ac:dyDescent="0.2">
      <c r="A125">
        <v>4064</v>
      </c>
      <c r="B125">
        <v>1423</v>
      </c>
      <c r="C125">
        <f>VLOOKUP(B125, Officials!F:K, 6, FALSE)</f>
        <v>50</v>
      </c>
    </row>
    <row r="126" spans="1:3" x14ac:dyDescent="0.2">
      <c r="A126">
        <v>4074</v>
      </c>
      <c r="B126">
        <v>1234</v>
      </c>
      <c r="C126">
        <f>VLOOKUP(B126, Officials!F:K, 6, FALSE)</f>
        <v>47</v>
      </c>
    </row>
    <row r="127" spans="1:3" x14ac:dyDescent="0.2">
      <c r="A127">
        <v>4084</v>
      </c>
      <c r="B127">
        <v>1234</v>
      </c>
      <c r="C127">
        <f>VLOOKUP(B127, Officials!F:K, 6, FALSE)</f>
        <v>47</v>
      </c>
    </row>
    <row r="128" spans="1:3" x14ac:dyDescent="0.2">
      <c r="A128">
        <v>4092</v>
      </c>
      <c r="B128">
        <v>1234</v>
      </c>
      <c r="C128">
        <f>VLOOKUP(B128, Officials!F:K, 6, FALSE)</f>
        <v>47</v>
      </c>
    </row>
    <row r="129" spans="1:3" x14ac:dyDescent="0.2">
      <c r="A129">
        <v>4094</v>
      </c>
      <c r="B129">
        <v>2314</v>
      </c>
      <c r="C129">
        <f>VLOOKUP(B129, Officials!F:K, 6, FALSE)</f>
        <v>34</v>
      </c>
    </row>
    <row r="130" spans="1:3" x14ac:dyDescent="0.2">
      <c r="A130">
        <v>4102</v>
      </c>
      <c r="B130">
        <v>1234</v>
      </c>
      <c r="C130">
        <f>VLOOKUP(B130, Officials!F:K, 6, FALSE)</f>
        <v>47</v>
      </c>
    </row>
    <row r="131" spans="1:3" x14ac:dyDescent="0.2">
      <c r="A131">
        <v>4104</v>
      </c>
      <c r="B131">
        <v>1324</v>
      </c>
      <c r="C131">
        <f>VLOOKUP(B131, Officials!F:K, 6, FALSE)</f>
        <v>46</v>
      </c>
    </row>
    <row r="132" spans="1:3" x14ac:dyDescent="0.2">
      <c r="A132">
        <v>4111</v>
      </c>
      <c r="B132">
        <v>1234</v>
      </c>
      <c r="C132">
        <f>VLOOKUP(B132, Officials!F:K, 6, FALSE)</f>
        <v>47</v>
      </c>
    </row>
    <row r="133" spans="1:3" x14ac:dyDescent="0.2">
      <c r="A133">
        <v>4112</v>
      </c>
      <c r="B133">
        <v>1423</v>
      </c>
      <c r="C133">
        <f>VLOOKUP(B133, Officials!F:K, 6, FALSE)</f>
        <v>50</v>
      </c>
    </row>
    <row r="134" spans="1:3" x14ac:dyDescent="0.2">
      <c r="A134">
        <v>4113</v>
      </c>
      <c r="B134">
        <v>4123</v>
      </c>
      <c r="C134">
        <f>VLOOKUP(B134, Officials!F:K, 6, FALSE)</f>
        <v>45</v>
      </c>
    </row>
    <row r="135" spans="1:3" x14ac:dyDescent="0.2">
      <c r="A135">
        <v>4121</v>
      </c>
      <c r="B135">
        <v>1234</v>
      </c>
      <c r="C135">
        <f>VLOOKUP(B135, Officials!F:K, 6, FALSE)</f>
        <v>47</v>
      </c>
    </row>
    <row r="136" spans="1:3" x14ac:dyDescent="0.2">
      <c r="A136">
        <v>4122</v>
      </c>
      <c r="B136">
        <v>3124</v>
      </c>
      <c r="C136">
        <f>VLOOKUP(B136, Officials!F:K, 6, FALSE)</f>
        <v>39</v>
      </c>
    </row>
    <row r="137" spans="1:3" x14ac:dyDescent="0.2">
      <c r="A137">
        <v>4123</v>
      </c>
      <c r="B137">
        <v>1243</v>
      </c>
      <c r="C137">
        <f>VLOOKUP(B137, Officials!F:K, 6, FALSE)</f>
        <v>49</v>
      </c>
    </row>
    <row r="138" spans="1:3" x14ac:dyDescent="0.2">
      <c r="A138">
        <v>4124</v>
      </c>
      <c r="B138">
        <v>4312</v>
      </c>
      <c r="C138">
        <f>VLOOKUP(B138, Officials!F:K, 6, FALSE)</f>
        <v>37</v>
      </c>
    </row>
    <row r="139" spans="1:3" x14ac:dyDescent="0.2">
      <c r="A139">
        <v>4131</v>
      </c>
      <c r="B139">
        <v>1342</v>
      </c>
      <c r="C139">
        <f>VLOOKUP(B139, Officials!F:K, 6, FALSE)</f>
        <v>47</v>
      </c>
    </row>
    <row r="140" spans="1:3" x14ac:dyDescent="0.2">
      <c r="A140">
        <v>4132</v>
      </c>
      <c r="B140">
        <v>1243</v>
      </c>
      <c r="C140">
        <f>VLOOKUP(B140, Officials!F:K, 6, FALSE)</f>
        <v>49</v>
      </c>
    </row>
    <row r="141" spans="1:3" x14ac:dyDescent="0.2">
      <c r="A141">
        <v>4133</v>
      </c>
      <c r="B141">
        <v>1432</v>
      </c>
      <c r="C141">
        <f>VLOOKUP(B141, Officials!F:K, 6, FALSE)</f>
        <v>49</v>
      </c>
    </row>
    <row r="142" spans="1:3" x14ac:dyDescent="0.2">
      <c r="A142">
        <v>4134</v>
      </c>
      <c r="B142">
        <v>3142</v>
      </c>
      <c r="C142">
        <f>VLOOKUP(B142, Officials!F:K, 6, FALSE)</f>
        <v>40</v>
      </c>
    </row>
    <row r="143" spans="1:3" x14ac:dyDescent="0.2">
      <c r="A143">
        <v>4141</v>
      </c>
      <c r="B143">
        <v>1324</v>
      </c>
      <c r="C143">
        <f>VLOOKUP(B143, Officials!F:K, 6, FALSE)</f>
        <v>46</v>
      </c>
    </row>
    <row r="144" spans="1:3" x14ac:dyDescent="0.2">
      <c r="A144">
        <v>4142</v>
      </c>
      <c r="B144">
        <v>1342</v>
      </c>
      <c r="C144">
        <f>VLOOKUP(B144, Officials!F:K, 6, FALSE)</f>
        <v>47</v>
      </c>
    </row>
    <row r="145" spans="1:3" x14ac:dyDescent="0.2">
      <c r="A145">
        <v>4143</v>
      </c>
      <c r="B145">
        <v>1342</v>
      </c>
      <c r="C145">
        <f>VLOOKUP(B145, Officials!F:K, 6, FALSE)</f>
        <v>47</v>
      </c>
    </row>
    <row r="146" spans="1:3" x14ac:dyDescent="0.2">
      <c r="A146">
        <v>4151</v>
      </c>
      <c r="B146">
        <v>1342</v>
      </c>
      <c r="C146">
        <f>VLOOKUP(B146, Officials!F:K, 6, FALSE)</f>
        <v>47</v>
      </c>
    </row>
    <row r="147" spans="1:3" x14ac:dyDescent="0.2">
      <c r="A147">
        <v>4152</v>
      </c>
      <c r="B147">
        <v>4231</v>
      </c>
      <c r="C147">
        <f>VLOOKUP(B147, Officials!F:K, 6, FALSE)</f>
        <v>32</v>
      </c>
    </row>
    <row r="148" spans="1:3" x14ac:dyDescent="0.2">
      <c r="A148">
        <v>4153</v>
      </c>
      <c r="B148">
        <v>1432</v>
      </c>
      <c r="C148">
        <f>VLOOKUP(B148, Officials!F:K, 6, FALSE)</f>
        <v>49</v>
      </c>
    </row>
    <row r="149" spans="1:3" x14ac:dyDescent="0.2">
      <c r="A149">
        <v>4161</v>
      </c>
      <c r="B149">
        <v>1423</v>
      </c>
      <c r="C149">
        <f>VLOOKUP(B149, Officials!F:K, 6, FALSE)</f>
        <v>50</v>
      </c>
    </row>
    <row r="150" spans="1:3" x14ac:dyDescent="0.2">
      <c r="A150">
        <v>4162</v>
      </c>
      <c r="B150">
        <v>1324</v>
      </c>
      <c r="C150">
        <f>VLOOKUP(B150, Officials!F:K, 6, FALSE)</f>
        <v>46</v>
      </c>
    </row>
    <row r="151" spans="1:3" x14ac:dyDescent="0.2">
      <c r="A151">
        <v>4163</v>
      </c>
      <c r="B151">
        <v>1243</v>
      </c>
      <c r="C151">
        <f>VLOOKUP(B151, Officials!F:K, 6, FALSE)</f>
        <v>49</v>
      </c>
    </row>
    <row r="152" spans="1:3" x14ac:dyDescent="0.2">
      <c r="A152">
        <v>4171</v>
      </c>
      <c r="B152">
        <v>2314</v>
      </c>
      <c r="C152">
        <f>VLOOKUP(B152, Officials!F:K, 6, FALSE)</f>
        <v>34</v>
      </c>
    </row>
    <row r="153" spans="1:3" x14ac:dyDescent="0.2">
      <c r="A153">
        <v>4174</v>
      </c>
      <c r="B153">
        <v>1243</v>
      </c>
      <c r="C153">
        <f>VLOOKUP(B153, Officials!F:K, 6, FALSE)</f>
        <v>49</v>
      </c>
    </row>
    <row r="154" spans="1:3" x14ac:dyDescent="0.2">
      <c r="A154">
        <v>4181</v>
      </c>
      <c r="B154">
        <v>1234</v>
      </c>
      <c r="C154">
        <f>VLOOKUP(B154, Officials!F:K, 6, FALSE)</f>
        <v>47</v>
      </c>
    </row>
    <row r="155" spans="1:3" x14ac:dyDescent="0.2">
      <c r="A155">
        <v>4182</v>
      </c>
      <c r="B155">
        <v>3124</v>
      </c>
      <c r="C155">
        <f>VLOOKUP(B155, Officials!F:K, 6, FALSE)</f>
        <v>39</v>
      </c>
    </row>
    <row r="156" spans="1:3" x14ac:dyDescent="0.2">
      <c r="A156">
        <v>4184</v>
      </c>
      <c r="B156">
        <v>1342</v>
      </c>
      <c r="C156">
        <f>VLOOKUP(B156, Officials!F:K, 6, FALSE)</f>
        <v>47</v>
      </c>
    </row>
    <row r="157" spans="1:3" x14ac:dyDescent="0.2">
      <c r="A157">
        <v>4192</v>
      </c>
      <c r="B157">
        <v>1234</v>
      </c>
      <c r="C157">
        <f>VLOOKUP(B157, Officials!F:K, 6, FALSE)</f>
        <v>47</v>
      </c>
    </row>
    <row r="158" spans="1:3" x14ac:dyDescent="0.2">
      <c r="A158">
        <v>4193</v>
      </c>
      <c r="B158">
        <v>2134</v>
      </c>
      <c r="C158">
        <f>VLOOKUP(B158, Officials!F:K, 6, FALSE)</f>
        <v>41</v>
      </c>
    </row>
    <row r="159" spans="1:3" x14ac:dyDescent="0.2">
      <c r="A159">
        <v>4194</v>
      </c>
      <c r="B159">
        <v>1234</v>
      </c>
      <c r="C159">
        <f>VLOOKUP(B159, Officials!F:K, 6, FALSE)</f>
        <v>47</v>
      </c>
    </row>
    <row r="160" spans="1:3" x14ac:dyDescent="0.2">
      <c r="A160">
        <v>4204</v>
      </c>
      <c r="B160">
        <v>1432</v>
      </c>
      <c r="C160">
        <f>VLOOKUP(B160, Officials!F:K, 6, FALSE)</f>
        <v>49</v>
      </c>
    </row>
    <row r="161" spans="1:3" x14ac:dyDescent="0.2">
      <c r="A161">
        <v>4214</v>
      </c>
      <c r="B161">
        <v>1423</v>
      </c>
      <c r="C161">
        <f>VLOOKUP(B161, Officials!F:K, 6, FALSE)</f>
        <v>50</v>
      </c>
    </row>
    <row r="162" spans="1:3" x14ac:dyDescent="0.2">
      <c r="A162">
        <v>4224</v>
      </c>
      <c r="B162">
        <v>1324</v>
      </c>
      <c r="C162">
        <f>VLOOKUP(B162, Officials!F:K, 6, FALSE)</f>
        <v>46</v>
      </c>
    </row>
    <row r="163" spans="1:3" x14ac:dyDescent="0.2">
      <c r="A163">
        <v>4234</v>
      </c>
      <c r="B163">
        <v>1243</v>
      </c>
      <c r="C163">
        <f>VLOOKUP(B163, Officials!F:K, 6, FALSE)</f>
        <v>49</v>
      </c>
    </row>
    <row r="164" spans="1:3" x14ac:dyDescent="0.2">
      <c r="A164">
        <v>5001</v>
      </c>
      <c r="B164">
        <v>1432</v>
      </c>
      <c r="C164">
        <f>VLOOKUP(B164, Officials!F:K, 6, FALSE)</f>
        <v>49</v>
      </c>
    </row>
    <row r="165" spans="1:3" x14ac:dyDescent="0.2">
      <c r="A165">
        <v>5002</v>
      </c>
      <c r="B165">
        <v>1432</v>
      </c>
      <c r="C165">
        <f>VLOOKUP(B165, Officials!F:K, 6, FALSE)</f>
        <v>49</v>
      </c>
    </row>
    <row r="166" spans="1:3" x14ac:dyDescent="0.2">
      <c r="A166">
        <v>5003</v>
      </c>
      <c r="B166">
        <v>1243</v>
      </c>
      <c r="C166">
        <f>VLOOKUP(B166, Officials!F:K, 6, FALSE)</f>
        <v>49</v>
      </c>
    </row>
    <row r="167" spans="1:3" x14ac:dyDescent="0.2">
      <c r="A167">
        <v>5004</v>
      </c>
      <c r="B167">
        <v>1423</v>
      </c>
      <c r="C167">
        <f>VLOOKUP(B167, Officials!F:K, 6, FALSE)</f>
        <v>50</v>
      </c>
    </row>
    <row r="168" spans="1:3" x14ac:dyDescent="0.2">
      <c r="A168">
        <v>5012</v>
      </c>
      <c r="B168">
        <v>3214</v>
      </c>
      <c r="C168">
        <f>VLOOKUP(B168, Officials!F:K, 6, FALSE)</f>
        <v>33</v>
      </c>
    </row>
    <row r="169" spans="1:3" x14ac:dyDescent="0.2">
      <c r="A169">
        <v>5013</v>
      </c>
      <c r="B169">
        <v>1342</v>
      </c>
      <c r="C169">
        <f>VLOOKUP(B169, Officials!F:K, 6, FALSE)</f>
        <v>47</v>
      </c>
    </row>
    <row r="170" spans="1:3" x14ac:dyDescent="0.2">
      <c r="A170">
        <v>5021</v>
      </c>
      <c r="B170">
        <v>1234</v>
      </c>
      <c r="C170">
        <f>VLOOKUP(B170, Officials!F:K, 6, FALSE)</f>
        <v>47</v>
      </c>
    </row>
    <row r="171" spans="1:3" x14ac:dyDescent="0.2">
      <c r="A171">
        <v>6001</v>
      </c>
      <c r="B171">
        <v>3412</v>
      </c>
      <c r="C171">
        <f>VLOOKUP(B171, Officials!F:K, 6, FALSE)</f>
        <v>25</v>
      </c>
    </row>
    <row r="172" spans="1:3" x14ac:dyDescent="0.2">
      <c r="A172">
        <v>6002</v>
      </c>
      <c r="B172">
        <v>1423</v>
      </c>
      <c r="C172">
        <f>VLOOKUP(B172, Officials!F:K, 6, FALSE)</f>
        <v>50</v>
      </c>
    </row>
    <row r="173" spans="1:3" x14ac:dyDescent="0.2">
      <c r="A173">
        <v>6003</v>
      </c>
      <c r="B173">
        <v>4231</v>
      </c>
      <c r="C173">
        <f>VLOOKUP(B173, Officials!F:K, 6, FALSE)</f>
        <v>32</v>
      </c>
    </row>
    <row r="174" spans="1:3" x14ac:dyDescent="0.2">
      <c r="A174">
        <v>6011</v>
      </c>
      <c r="B174">
        <v>3214</v>
      </c>
      <c r="C174">
        <f>VLOOKUP(B174, Officials!F:K, 6, FALSE)</f>
        <v>33</v>
      </c>
    </row>
    <row r="175" spans="1:3" x14ac:dyDescent="0.2">
      <c r="A175">
        <v>6012</v>
      </c>
      <c r="B175">
        <v>1423</v>
      </c>
      <c r="C175">
        <f>VLOOKUP(B175, Officials!F:K, 6, FALSE)</f>
        <v>50</v>
      </c>
    </row>
    <row r="176" spans="1:3" x14ac:dyDescent="0.2">
      <c r="A176">
        <v>6014</v>
      </c>
      <c r="B176">
        <v>1243</v>
      </c>
      <c r="C176">
        <f>VLOOKUP(B176, Officials!F:K, 6, FALSE)</f>
        <v>49</v>
      </c>
    </row>
    <row r="177" spans="1:3" x14ac:dyDescent="0.2">
      <c r="A177">
        <v>6022</v>
      </c>
      <c r="B177">
        <v>1324</v>
      </c>
      <c r="C177">
        <f>VLOOKUP(B177, Officials!F:K, 6, FALSE)</f>
        <v>46</v>
      </c>
    </row>
    <row r="178" spans="1:3" x14ac:dyDescent="0.2">
      <c r="A178">
        <v>6023</v>
      </c>
      <c r="B178">
        <v>1342</v>
      </c>
      <c r="C178">
        <f>VLOOKUP(B178, Officials!F:K, 6, FALSE)</f>
        <v>47</v>
      </c>
    </row>
    <row r="179" spans="1:3" x14ac:dyDescent="0.2">
      <c r="A179">
        <v>6024</v>
      </c>
      <c r="B179">
        <v>3124</v>
      </c>
      <c r="C179">
        <f>VLOOKUP(B179, Officials!F:K, 6, FALSE)</f>
        <v>39</v>
      </c>
    </row>
    <row r="180" spans="1:3" x14ac:dyDescent="0.2">
      <c r="A180">
        <v>6031</v>
      </c>
      <c r="B180">
        <v>1423</v>
      </c>
      <c r="C180">
        <f>VLOOKUP(B180, Officials!F:K, 6, FALSE)</f>
        <v>50</v>
      </c>
    </row>
    <row r="181" spans="1:3" x14ac:dyDescent="0.2">
      <c r="A181">
        <v>6041</v>
      </c>
      <c r="B181">
        <v>1234</v>
      </c>
      <c r="C181">
        <f>VLOOKUP(B181, Officials!F:K, 6, FALSE)</f>
        <v>47</v>
      </c>
    </row>
    <row r="182" spans="1:3" x14ac:dyDescent="0.2">
      <c r="A182">
        <v>6042</v>
      </c>
      <c r="B182">
        <v>3124</v>
      </c>
      <c r="C182">
        <f>VLOOKUP(B182, Officials!F:K, 6, FALSE)</f>
        <v>39</v>
      </c>
    </row>
    <row r="183" spans="1:3" x14ac:dyDescent="0.2">
      <c r="A183">
        <v>6044</v>
      </c>
      <c r="B183">
        <v>1342</v>
      </c>
      <c r="C183">
        <f>VLOOKUP(B183, Officials!F:K, 6, FALSE)</f>
        <v>47</v>
      </c>
    </row>
    <row r="184" spans="1:3" x14ac:dyDescent="0.2">
      <c r="A184">
        <v>6051</v>
      </c>
      <c r="B184">
        <v>1324</v>
      </c>
      <c r="C184">
        <f>VLOOKUP(B184, Officials!F:K, 6, FALSE)</f>
        <v>46</v>
      </c>
    </row>
    <row r="185" spans="1:3" x14ac:dyDescent="0.2">
      <c r="A185">
        <v>6052</v>
      </c>
      <c r="B185">
        <v>1243</v>
      </c>
      <c r="C185">
        <f>VLOOKUP(B185, Officials!F:K, 6, FALSE)</f>
        <v>49</v>
      </c>
    </row>
    <row r="186" spans="1:3" x14ac:dyDescent="0.2">
      <c r="A186">
        <v>6053</v>
      </c>
      <c r="B186">
        <v>1432</v>
      </c>
      <c r="C186">
        <f>VLOOKUP(B186, Officials!F:K, 6, FALSE)</f>
        <v>49</v>
      </c>
    </row>
    <row r="187" spans="1:3" x14ac:dyDescent="0.2">
      <c r="A187">
        <v>6054</v>
      </c>
      <c r="B187">
        <v>1432</v>
      </c>
      <c r="C187">
        <f>VLOOKUP(B187, Officials!F:K, 6, FALSE)</f>
        <v>49</v>
      </c>
    </row>
    <row r="188" spans="1:3" x14ac:dyDescent="0.2">
      <c r="A188">
        <v>6061</v>
      </c>
      <c r="B188">
        <v>3412</v>
      </c>
      <c r="C188">
        <f>VLOOKUP(B188, Officials!F:K, 6, FALSE)</f>
        <v>25</v>
      </c>
    </row>
    <row r="189" spans="1:3" x14ac:dyDescent="0.2">
      <c r="A189">
        <v>6062</v>
      </c>
      <c r="B189">
        <v>2134</v>
      </c>
      <c r="C189">
        <f>VLOOKUP(B189, Officials!F:K, 6, FALSE)</f>
        <v>41</v>
      </c>
    </row>
    <row r="190" spans="1:3" x14ac:dyDescent="0.2">
      <c r="A190">
        <v>6071</v>
      </c>
      <c r="B190">
        <v>3214</v>
      </c>
      <c r="C190">
        <f>VLOOKUP(B190, Officials!F:K, 6, FALSE)</f>
        <v>33</v>
      </c>
    </row>
    <row r="191" spans="1:3" x14ac:dyDescent="0.2">
      <c r="A191">
        <v>6081</v>
      </c>
      <c r="B191">
        <v>1324</v>
      </c>
      <c r="C191">
        <f>VLOOKUP(B191, Officials!F:K, 6, FALSE)</f>
        <v>46</v>
      </c>
    </row>
    <row r="192" spans="1:3" x14ac:dyDescent="0.2">
      <c r="A192">
        <v>6082</v>
      </c>
      <c r="B192">
        <v>1423</v>
      </c>
      <c r="C192">
        <f>VLOOKUP(B192, Officials!F:K, 6, FALSE)</f>
        <v>50</v>
      </c>
    </row>
    <row r="193" spans="1:3" x14ac:dyDescent="0.2">
      <c r="A193">
        <v>6083</v>
      </c>
      <c r="B193">
        <v>1234</v>
      </c>
      <c r="C193">
        <f>VLOOKUP(B193, Officials!F:K, 6, FALSE)</f>
        <v>47</v>
      </c>
    </row>
    <row r="194" spans="1:3" x14ac:dyDescent="0.2">
      <c r="A194">
        <v>6084</v>
      </c>
      <c r="B194">
        <v>4213</v>
      </c>
      <c r="C194">
        <f>VLOOKUP(B194, Officials!F:K, 6, FALSE)</f>
        <v>39</v>
      </c>
    </row>
    <row r="195" spans="1:3" x14ac:dyDescent="0.2">
      <c r="A195">
        <v>6091</v>
      </c>
      <c r="B195">
        <v>3214</v>
      </c>
      <c r="C195">
        <f>VLOOKUP(B195, Officials!F:K, 6, FALSE)</f>
        <v>33</v>
      </c>
    </row>
    <row r="196" spans="1:3" x14ac:dyDescent="0.2">
      <c r="A196">
        <v>6092</v>
      </c>
      <c r="B196">
        <v>1423</v>
      </c>
      <c r="C196">
        <f>VLOOKUP(B196, Officials!F:K, 6, FALSE)</f>
        <v>50</v>
      </c>
    </row>
    <row r="197" spans="1:3" x14ac:dyDescent="0.2">
      <c r="A197">
        <v>6093</v>
      </c>
      <c r="B197">
        <v>1423</v>
      </c>
      <c r="C197">
        <f>VLOOKUP(B197, Officials!F:K, 6, FALSE)</f>
        <v>50</v>
      </c>
    </row>
    <row r="198" spans="1:3" x14ac:dyDescent="0.2">
      <c r="A198">
        <v>6094</v>
      </c>
      <c r="B198">
        <v>4132</v>
      </c>
      <c r="C198">
        <f>VLOOKUP(B198, Officials!F:K, 6, FALSE)</f>
        <v>44</v>
      </c>
    </row>
    <row r="199" spans="1:3" x14ac:dyDescent="0.2">
      <c r="A199">
        <v>6101</v>
      </c>
      <c r="B199">
        <v>1423</v>
      </c>
      <c r="C199">
        <f>VLOOKUP(B199, Officials!F:K, 6, FALSE)</f>
        <v>50</v>
      </c>
    </row>
    <row r="200" spans="1:3" x14ac:dyDescent="0.2">
      <c r="A200">
        <v>6102</v>
      </c>
      <c r="B200">
        <v>3421</v>
      </c>
      <c r="C200">
        <f>VLOOKUP(B200, Officials!F:K, 6, FALSE)</f>
        <v>29</v>
      </c>
    </row>
    <row r="201" spans="1:3" x14ac:dyDescent="0.2">
      <c r="A201">
        <v>6103</v>
      </c>
      <c r="B201">
        <v>1432</v>
      </c>
      <c r="C201">
        <f>VLOOKUP(B201, Officials!F:K, 6, FALSE)</f>
        <v>49</v>
      </c>
    </row>
    <row r="202" spans="1:3" x14ac:dyDescent="0.2">
      <c r="A202">
        <v>6104</v>
      </c>
      <c r="B202">
        <v>1423</v>
      </c>
      <c r="C202">
        <f>VLOOKUP(B202, Officials!F:K, 6, FALSE)</f>
        <v>50</v>
      </c>
    </row>
  </sheetData>
  <sortState xmlns:xlrd2="http://schemas.microsoft.com/office/spreadsheetml/2017/richdata2" ref="A2:C62">
    <sortCondition ref="A2:A62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2FBA-DF4A-40D6-8827-E4DCEA8D437D}">
  <dimension ref="A1:C202"/>
  <sheetViews>
    <sheetView topLeftCell="A190" workbookViewId="0">
      <selection activeCell="F202" sqref="F202"/>
    </sheetView>
  </sheetViews>
  <sheetFormatPr baseColWidth="10" defaultColWidth="8.83203125" defaultRowHeight="15" x14ac:dyDescent="0.2"/>
  <sheetData>
    <row r="1" spans="1:3" x14ac:dyDescent="0.2">
      <c r="A1" t="s">
        <v>11</v>
      </c>
      <c r="B1" t="s">
        <v>2</v>
      </c>
      <c r="C1" t="s">
        <v>13</v>
      </c>
    </row>
    <row r="2" spans="1:3" x14ac:dyDescent="0.2">
      <c r="A2" s="2">
        <v>1001</v>
      </c>
      <c r="B2" s="2">
        <v>4321</v>
      </c>
      <c r="C2">
        <f>VLOOKUP(B2, Officials!F:L, 7, FALSE)</f>
        <v>42</v>
      </c>
    </row>
    <row r="3" spans="1:3" x14ac:dyDescent="0.2">
      <c r="A3" s="2">
        <v>1002</v>
      </c>
      <c r="B3" s="2">
        <v>4231</v>
      </c>
      <c r="C3">
        <f>VLOOKUP(B3, Officials!F:L, 7, FALSE)</f>
        <v>47</v>
      </c>
    </row>
    <row r="4" spans="1:3" x14ac:dyDescent="0.2">
      <c r="A4" s="2">
        <v>1003</v>
      </c>
      <c r="B4" s="2">
        <v>3241</v>
      </c>
      <c r="C4">
        <f>VLOOKUP(B4, Officials!F:L, 7, FALSE)</f>
        <v>48</v>
      </c>
    </row>
    <row r="5" spans="1:3" x14ac:dyDescent="0.2">
      <c r="A5" s="2">
        <v>1004</v>
      </c>
      <c r="B5" s="2">
        <v>4321</v>
      </c>
      <c r="C5">
        <f>VLOOKUP(B5, Officials!F:L, 7, FALSE)</f>
        <v>42</v>
      </c>
    </row>
    <row r="6" spans="1:3" x14ac:dyDescent="0.2">
      <c r="A6" s="2">
        <v>1011</v>
      </c>
      <c r="B6" s="2">
        <v>4231</v>
      </c>
      <c r="C6">
        <f>VLOOKUP(B6, Officials!F:L, 7, FALSE)</f>
        <v>47</v>
      </c>
    </row>
    <row r="7" spans="1:3" x14ac:dyDescent="0.2">
      <c r="A7" s="2">
        <v>1012</v>
      </c>
      <c r="B7" s="2">
        <v>4231</v>
      </c>
      <c r="C7">
        <f>VLOOKUP(B7, Officials!F:L, 7, FALSE)</f>
        <v>47</v>
      </c>
    </row>
    <row r="8" spans="1:3" x14ac:dyDescent="0.2">
      <c r="A8" s="2">
        <v>1013</v>
      </c>
      <c r="B8" s="2">
        <v>3241</v>
      </c>
      <c r="C8">
        <f>VLOOKUP(B8, Officials!F:L, 7, FALSE)</f>
        <v>48</v>
      </c>
    </row>
    <row r="9" spans="1:3" x14ac:dyDescent="0.2">
      <c r="A9" s="2">
        <v>1014</v>
      </c>
      <c r="B9" s="2">
        <v>2341</v>
      </c>
      <c r="C9">
        <f>VLOOKUP(B9, Officials!F:L, 7, FALSE)</f>
        <v>48</v>
      </c>
    </row>
    <row r="10" spans="1:3" x14ac:dyDescent="0.2">
      <c r="A10" s="2">
        <v>1021</v>
      </c>
      <c r="B10" s="2">
        <v>1243</v>
      </c>
      <c r="C10">
        <f>VLOOKUP(B10, Officials!F:L, 7, FALSE)</f>
        <v>31</v>
      </c>
    </row>
    <row r="11" spans="1:3" x14ac:dyDescent="0.2">
      <c r="A11" s="2">
        <v>1022</v>
      </c>
      <c r="B11" s="2">
        <v>4321</v>
      </c>
      <c r="C11">
        <f>VLOOKUP(B11, Officials!F:L, 7, FALSE)</f>
        <v>42</v>
      </c>
    </row>
    <row r="12" spans="1:3" x14ac:dyDescent="0.2">
      <c r="A12" s="2">
        <v>1031</v>
      </c>
      <c r="B12" s="2">
        <v>3241</v>
      </c>
      <c r="C12">
        <f>VLOOKUP(B12, Officials!F:L, 7, FALSE)</f>
        <v>48</v>
      </c>
    </row>
    <row r="13" spans="1:3" x14ac:dyDescent="0.2">
      <c r="A13" s="2">
        <v>1032</v>
      </c>
      <c r="B13" s="2">
        <v>3142</v>
      </c>
      <c r="C13">
        <f>VLOOKUP(B13, Officials!F:L, 7, FALSE)</f>
        <v>25</v>
      </c>
    </row>
    <row r="14" spans="1:3" x14ac:dyDescent="0.2">
      <c r="A14" s="2">
        <v>1033</v>
      </c>
      <c r="B14" s="2">
        <v>2341</v>
      </c>
      <c r="C14">
        <f>VLOOKUP(B14, Officials!F:L, 7, FALSE)</f>
        <v>48</v>
      </c>
    </row>
    <row r="15" spans="1:3" x14ac:dyDescent="0.2">
      <c r="A15" s="2">
        <v>1034</v>
      </c>
      <c r="B15" s="2">
        <v>3241</v>
      </c>
      <c r="C15">
        <f>VLOOKUP(B15, Officials!F:L, 7, FALSE)</f>
        <v>48</v>
      </c>
    </row>
    <row r="16" spans="1:3" x14ac:dyDescent="0.2">
      <c r="A16" s="2">
        <v>1041</v>
      </c>
      <c r="B16" s="2">
        <v>4321</v>
      </c>
      <c r="C16">
        <f>VLOOKUP(B16, Officials!F:L, 7, FALSE)</f>
        <v>42</v>
      </c>
    </row>
    <row r="17" spans="1:3" x14ac:dyDescent="0.2">
      <c r="A17" s="2">
        <v>1042</v>
      </c>
      <c r="B17" s="2">
        <v>3421</v>
      </c>
      <c r="C17">
        <f>VLOOKUP(B17, Officials!F:L, 7, FALSE)</f>
        <v>40</v>
      </c>
    </row>
    <row r="18" spans="1:3" x14ac:dyDescent="0.2">
      <c r="A18" s="2">
        <v>1043</v>
      </c>
      <c r="B18" s="2">
        <v>2431</v>
      </c>
      <c r="C18">
        <f>VLOOKUP(B18, Officials!F:L, 7, FALSE)</f>
        <v>50</v>
      </c>
    </row>
    <row r="19" spans="1:3" x14ac:dyDescent="0.2">
      <c r="A19" s="2">
        <v>1044</v>
      </c>
      <c r="B19" s="2">
        <v>4321</v>
      </c>
      <c r="C19">
        <f>VLOOKUP(B19, Officials!F:L, 7, FALSE)</f>
        <v>42</v>
      </c>
    </row>
    <row r="20" spans="1:3" x14ac:dyDescent="0.2">
      <c r="A20" s="2">
        <v>1051</v>
      </c>
      <c r="B20" s="2">
        <v>4321</v>
      </c>
      <c r="C20">
        <f>VLOOKUP(B20, Officials!F:L, 7, FALSE)</f>
        <v>42</v>
      </c>
    </row>
    <row r="21" spans="1:3" x14ac:dyDescent="0.2">
      <c r="A21" s="2">
        <v>1052</v>
      </c>
      <c r="B21" s="2">
        <v>4231</v>
      </c>
      <c r="C21">
        <f>VLOOKUP(B21, Officials!F:L, 7, FALSE)</f>
        <v>47</v>
      </c>
    </row>
    <row r="22" spans="1:3" x14ac:dyDescent="0.2">
      <c r="A22" s="2">
        <v>1053</v>
      </c>
      <c r="B22" s="2">
        <v>4213</v>
      </c>
      <c r="C22">
        <f>VLOOKUP(B22, Officials!F:L, 7, FALSE)</f>
        <v>43</v>
      </c>
    </row>
    <row r="23" spans="1:3" x14ac:dyDescent="0.2">
      <c r="A23" s="2">
        <v>1061</v>
      </c>
      <c r="B23" s="2">
        <v>4312</v>
      </c>
      <c r="C23">
        <f>VLOOKUP(B23, Officials!F:L, 7, FALSE)</f>
        <v>33</v>
      </c>
    </row>
    <row r="24" spans="1:3" x14ac:dyDescent="0.2">
      <c r="A24" s="2">
        <v>1062</v>
      </c>
      <c r="B24" s="2">
        <v>2431</v>
      </c>
      <c r="C24">
        <f>VLOOKUP(B24, Officials!F:L, 7, FALSE)</f>
        <v>50</v>
      </c>
    </row>
    <row r="25" spans="1:3" x14ac:dyDescent="0.2">
      <c r="A25" s="2">
        <v>1063</v>
      </c>
      <c r="B25" s="2">
        <v>4231</v>
      </c>
      <c r="C25">
        <f>VLOOKUP(B25, Officials!F:L, 7, FALSE)</f>
        <v>47</v>
      </c>
    </row>
    <row r="26" spans="1:3" x14ac:dyDescent="0.2">
      <c r="A26" s="2">
        <v>1064</v>
      </c>
      <c r="B26" s="2">
        <v>2431</v>
      </c>
      <c r="C26">
        <f>VLOOKUP(B26, Officials!F:L, 7, FALSE)</f>
        <v>50</v>
      </c>
    </row>
    <row r="27" spans="1:3" x14ac:dyDescent="0.2">
      <c r="A27" s="2">
        <v>1071</v>
      </c>
      <c r="B27" s="2">
        <v>4321</v>
      </c>
      <c r="C27">
        <f>VLOOKUP(B27, Officials!F:L, 7, FALSE)</f>
        <v>42</v>
      </c>
    </row>
    <row r="28" spans="1:3" x14ac:dyDescent="0.2">
      <c r="A28" s="2">
        <v>1072</v>
      </c>
      <c r="B28" s="2">
        <v>4231</v>
      </c>
      <c r="C28">
        <f>VLOOKUP(B28, Officials!F:L, 7, FALSE)</f>
        <v>47</v>
      </c>
    </row>
    <row r="29" spans="1:3" x14ac:dyDescent="0.2">
      <c r="A29" s="2">
        <v>1073</v>
      </c>
      <c r="B29" s="2">
        <v>4321</v>
      </c>
      <c r="C29">
        <f>VLOOKUP(B29, Officials!F:L, 7, FALSE)</f>
        <v>42</v>
      </c>
    </row>
    <row r="30" spans="1:3" x14ac:dyDescent="0.2">
      <c r="A30" s="2">
        <v>1081</v>
      </c>
      <c r="B30" s="2">
        <v>3421</v>
      </c>
      <c r="C30">
        <f>VLOOKUP(B30, Officials!F:L, 7, FALSE)</f>
        <v>40</v>
      </c>
    </row>
    <row r="31" spans="1:3" x14ac:dyDescent="0.2">
      <c r="A31" s="2">
        <v>1082</v>
      </c>
      <c r="B31" s="2">
        <v>4321</v>
      </c>
      <c r="C31">
        <f>VLOOKUP(B31, Officials!F:L, 7, FALSE)</f>
        <v>42</v>
      </c>
    </row>
    <row r="32" spans="1:3" x14ac:dyDescent="0.2">
      <c r="A32" s="2">
        <v>1083</v>
      </c>
      <c r="B32" s="2">
        <v>2431</v>
      </c>
      <c r="C32">
        <f>VLOOKUP(B32, Officials!F:L, 7, FALSE)</f>
        <v>50</v>
      </c>
    </row>
    <row r="33" spans="1:3" x14ac:dyDescent="0.2">
      <c r="A33" s="2">
        <v>1091</v>
      </c>
      <c r="B33" s="2">
        <v>4213</v>
      </c>
      <c r="C33">
        <f>VLOOKUP(B33, Officials!F:L, 7, FALSE)</f>
        <v>43</v>
      </c>
    </row>
    <row r="34" spans="1:3" x14ac:dyDescent="0.2">
      <c r="A34" s="2">
        <v>1092</v>
      </c>
      <c r="B34" s="2">
        <v>4231</v>
      </c>
      <c r="C34">
        <f>VLOOKUP(B34, Officials!F:L, 7, FALSE)</f>
        <v>47</v>
      </c>
    </row>
    <row r="35" spans="1:3" x14ac:dyDescent="0.2">
      <c r="A35" s="2">
        <v>1093</v>
      </c>
      <c r="B35" s="2">
        <v>4231</v>
      </c>
      <c r="C35">
        <f>VLOOKUP(B35, Officials!F:L, 7, FALSE)</f>
        <v>47</v>
      </c>
    </row>
    <row r="36" spans="1:3" x14ac:dyDescent="0.2">
      <c r="A36" s="2">
        <v>1094</v>
      </c>
      <c r="B36" s="2">
        <v>4231</v>
      </c>
      <c r="C36">
        <f>VLOOKUP(B36, Officials!F:L, 7, FALSE)</f>
        <v>47</v>
      </c>
    </row>
    <row r="37" spans="1:3" x14ac:dyDescent="0.2">
      <c r="A37" s="2">
        <v>1101</v>
      </c>
      <c r="B37" s="2">
        <v>1432</v>
      </c>
      <c r="C37">
        <f>VLOOKUP(B37, Officials!F:L, 7, FALSE)</f>
        <v>23</v>
      </c>
    </row>
    <row r="38" spans="1:3" x14ac:dyDescent="0.2">
      <c r="A38" s="2">
        <v>1102</v>
      </c>
      <c r="B38" s="2">
        <v>1234</v>
      </c>
      <c r="C38">
        <f>VLOOKUP(B38, Officials!F:L, 7, FALSE)</f>
        <v>29</v>
      </c>
    </row>
    <row r="39" spans="1:3" x14ac:dyDescent="0.2">
      <c r="A39" s="2">
        <v>1103</v>
      </c>
      <c r="B39" s="2">
        <v>3214</v>
      </c>
      <c r="C39">
        <f>VLOOKUP(B39, Officials!F:L, 7, FALSE)</f>
        <v>37</v>
      </c>
    </row>
    <row r="40" spans="1:3" x14ac:dyDescent="0.2">
      <c r="A40" s="2">
        <v>1104</v>
      </c>
      <c r="B40" s="2">
        <v>4231</v>
      </c>
      <c r="C40">
        <f>VLOOKUP(B40, Officials!F:L, 7, FALSE)</f>
        <v>47</v>
      </c>
    </row>
    <row r="41" spans="1:3" x14ac:dyDescent="0.2">
      <c r="A41" s="2">
        <v>1111</v>
      </c>
      <c r="B41" s="2">
        <v>2413</v>
      </c>
      <c r="C41">
        <f>VLOOKUP(B41, Officials!F:L, 7, FALSE)</f>
        <v>46</v>
      </c>
    </row>
    <row r="42" spans="1:3" x14ac:dyDescent="0.2">
      <c r="A42" s="2">
        <v>1112</v>
      </c>
      <c r="B42" s="2">
        <v>4321</v>
      </c>
      <c r="C42">
        <f>VLOOKUP(B42, Officials!F:L, 7, FALSE)</f>
        <v>42</v>
      </c>
    </row>
    <row r="43" spans="1:3" x14ac:dyDescent="0.2">
      <c r="A43" s="2">
        <v>1113</v>
      </c>
      <c r="B43" s="2">
        <v>2314</v>
      </c>
      <c r="C43">
        <f>VLOOKUP(B43, Officials!F:L, 7, FALSE)</f>
        <v>42</v>
      </c>
    </row>
    <row r="44" spans="1:3" x14ac:dyDescent="0.2">
      <c r="A44" s="2">
        <v>1114</v>
      </c>
      <c r="B44" s="2">
        <v>2341</v>
      </c>
      <c r="C44">
        <f>VLOOKUP(B44, Officials!F:L, 7, FALSE)</f>
        <v>48</v>
      </c>
    </row>
    <row r="45" spans="1:3" x14ac:dyDescent="0.2">
      <c r="A45" s="2">
        <v>1121</v>
      </c>
      <c r="B45" s="2">
        <v>4231</v>
      </c>
      <c r="C45">
        <f>VLOOKUP(B45, Officials!F:L, 7, FALSE)</f>
        <v>47</v>
      </c>
    </row>
    <row r="46" spans="1:3" x14ac:dyDescent="0.2">
      <c r="A46" s="2">
        <v>1124</v>
      </c>
      <c r="B46" s="2">
        <v>2431</v>
      </c>
      <c r="C46">
        <f>VLOOKUP(B46, Officials!F:L, 7, FALSE)</f>
        <v>50</v>
      </c>
    </row>
    <row r="47" spans="1:3" x14ac:dyDescent="0.2">
      <c r="A47" s="2">
        <v>2001</v>
      </c>
      <c r="B47" s="2">
        <v>2431</v>
      </c>
      <c r="C47">
        <f>VLOOKUP(B47, Officials!F:L, 7, FALSE)</f>
        <v>50</v>
      </c>
    </row>
    <row r="48" spans="1:3" x14ac:dyDescent="0.2">
      <c r="A48" s="2">
        <v>2002</v>
      </c>
      <c r="B48" s="2">
        <v>4231</v>
      </c>
      <c r="C48">
        <f>VLOOKUP(B48, Officials!F:L, 7, FALSE)</f>
        <v>47</v>
      </c>
    </row>
    <row r="49" spans="1:3" x14ac:dyDescent="0.2">
      <c r="A49" s="2">
        <v>2003</v>
      </c>
      <c r="B49" s="2">
        <v>2431</v>
      </c>
      <c r="C49">
        <f>VLOOKUP(B49, Officials!F:L, 7, FALSE)</f>
        <v>50</v>
      </c>
    </row>
    <row r="50" spans="1:3" x14ac:dyDescent="0.2">
      <c r="A50" s="2">
        <v>2004</v>
      </c>
      <c r="B50" s="2">
        <v>4231</v>
      </c>
      <c r="C50">
        <f>VLOOKUP(B50, Officials!F:L, 7, FALSE)</f>
        <v>47</v>
      </c>
    </row>
    <row r="51" spans="1:3" x14ac:dyDescent="0.2">
      <c r="A51" s="2">
        <v>2011</v>
      </c>
      <c r="B51" s="2">
        <v>2431</v>
      </c>
      <c r="C51">
        <f>VLOOKUP(B51, Officials!F:L, 7, FALSE)</f>
        <v>50</v>
      </c>
    </row>
    <row r="52" spans="1:3" x14ac:dyDescent="0.2">
      <c r="A52" s="2">
        <v>2012</v>
      </c>
      <c r="B52" s="2">
        <v>2431</v>
      </c>
      <c r="C52">
        <f>VLOOKUP(B52, Officials!F:L, 7, FALSE)</f>
        <v>50</v>
      </c>
    </row>
    <row r="53" spans="1:3" x14ac:dyDescent="0.2">
      <c r="A53" s="2">
        <v>2013</v>
      </c>
      <c r="B53" s="2">
        <v>4231</v>
      </c>
      <c r="C53">
        <f>VLOOKUP(B53, Officials!F:L, 7, FALSE)</f>
        <v>47</v>
      </c>
    </row>
    <row r="54" spans="1:3" x14ac:dyDescent="0.2">
      <c r="A54" s="2">
        <v>2014</v>
      </c>
      <c r="B54" s="2">
        <v>2341</v>
      </c>
      <c r="C54">
        <f>VLOOKUP(B54, Officials!F:L, 7, FALSE)</f>
        <v>48</v>
      </c>
    </row>
    <row r="55" spans="1:3" x14ac:dyDescent="0.2">
      <c r="A55" s="2">
        <v>2021</v>
      </c>
      <c r="B55" s="2">
        <v>4321</v>
      </c>
      <c r="C55">
        <f>VLOOKUP(B55, Officials!F:L, 7, FALSE)</f>
        <v>42</v>
      </c>
    </row>
    <row r="56" spans="1:3" x14ac:dyDescent="0.2">
      <c r="A56" s="2">
        <v>2022</v>
      </c>
      <c r="B56" s="2">
        <v>2431</v>
      </c>
      <c r="C56">
        <f>VLOOKUP(B56, Officials!F:L, 7, FALSE)</f>
        <v>50</v>
      </c>
    </row>
    <row r="57" spans="1:3" x14ac:dyDescent="0.2">
      <c r="A57" s="2">
        <v>2023</v>
      </c>
      <c r="B57" s="2">
        <v>4321</v>
      </c>
      <c r="C57">
        <f>VLOOKUP(B57, Officials!F:L, 7, FALSE)</f>
        <v>42</v>
      </c>
    </row>
    <row r="58" spans="1:3" x14ac:dyDescent="0.2">
      <c r="A58" s="2">
        <v>2031</v>
      </c>
      <c r="B58" s="2">
        <v>4321</v>
      </c>
      <c r="C58">
        <f>VLOOKUP(B58, Officials!F:L, 7, FALSE)</f>
        <v>42</v>
      </c>
    </row>
    <row r="59" spans="1:3" x14ac:dyDescent="0.2">
      <c r="A59" s="2">
        <v>2032</v>
      </c>
      <c r="B59" s="2">
        <v>4321</v>
      </c>
      <c r="C59">
        <f>VLOOKUP(B59, Officials!F:L, 7, FALSE)</f>
        <v>42</v>
      </c>
    </row>
    <row r="60" spans="1:3" x14ac:dyDescent="0.2">
      <c r="A60" s="2">
        <v>2033</v>
      </c>
      <c r="B60" s="2">
        <v>2341</v>
      </c>
      <c r="C60">
        <f>VLOOKUP(B60, Officials!F:L, 7, FALSE)</f>
        <v>48</v>
      </c>
    </row>
    <row r="61" spans="1:3" x14ac:dyDescent="0.2">
      <c r="A61" s="2">
        <v>2034</v>
      </c>
      <c r="B61" s="2">
        <v>2431</v>
      </c>
      <c r="C61">
        <f>VLOOKUP(B61, Officials!F:L, 7, FALSE)</f>
        <v>50</v>
      </c>
    </row>
    <row r="62" spans="1:3" x14ac:dyDescent="0.2">
      <c r="A62" s="2">
        <v>2042</v>
      </c>
      <c r="B62" s="2">
        <v>4231</v>
      </c>
      <c r="C62">
        <f>VLOOKUP(B62, Officials!F:L, 7, FALSE)</f>
        <v>47</v>
      </c>
    </row>
    <row r="63" spans="1:3" x14ac:dyDescent="0.2">
      <c r="A63">
        <v>2043</v>
      </c>
      <c r="B63">
        <v>2314</v>
      </c>
      <c r="C63">
        <f>VLOOKUP(B63, Officials!F:L, 7, FALSE)</f>
        <v>42</v>
      </c>
    </row>
    <row r="64" spans="1:3" x14ac:dyDescent="0.2">
      <c r="A64">
        <v>2051</v>
      </c>
      <c r="B64">
        <v>4231</v>
      </c>
      <c r="C64">
        <f>VLOOKUP(B64, Officials!F:L, 7, FALSE)</f>
        <v>47</v>
      </c>
    </row>
    <row r="65" spans="1:3" x14ac:dyDescent="0.2">
      <c r="A65">
        <v>2052</v>
      </c>
      <c r="B65">
        <v>4231</v>
      </c>
      <c r="C65">
        <f>VLOOKUP(B65, Officials!F:L, 7, FALSE)</f>
        <v>47</v>
      </c>
    </row>
    <row r="66" spans="1:3" x14ac:dyDescent="0.2">
      <c r="A66">
        <v>2053</v>
      </c>
      <c r="B66">
        <v>2341</v>
      </c>
      <c r="C66">
        <f>VLOOKUP(B66, Officials!F:L, 7, FALSE)</f>
        <v>48</v>
      </c>
    </row>
    <row r="67" spans="1:3" x14ac:dyDescent="0.2">
      <c r="A67">
        <v>2061</v>
      </c>
      <c r="B67">
        <v>3421</v>
      </c>
      <c r="C67">
        <f>VLOOKUP(B67, Officials!F:L, 7, FALSE)</f>
        <v>40</v>
      </c>
    </row>
    <row r="68" spans="1:3" x14ac:dyDescent="0.2">
      <c r="A68">
        <v>2062</v>
      </c>
      <c r="B68">
        <v>2431</v>
      </c>
      <c r="C68">
        <f>VLOOKUP(B68, Officials!F:L, 7, FALSE)</f>
        <v>50</v>
      </c>
    </row>
    <row r="69" spans="1:3" x14ac:dyDescent="0.2">
      <c r="A69">
        <v>2063</v>
      </c>
      <c r="B69">
        <v>3421</v>
      </c>
      <c r="C69">
        <f>VLOOKUP(B69, Officials!F:L, 7, FALSE)</f>
        <v>40</v>
      </c>
    </row>
    <row r="70" spans="1:3" x14ac:dyDescent="0.2">
      <c r="A70">
        <v>2072</v>
      </c>
      <c r="B70">
        <v>2431</v>
      </c>
      <c r="C70">
        <f>VLOOKUP(B70, Officials!F:L, 7, FALSE)</f>
        <v>50</v>
      </c>
    </row>
    <row r="71" spans="1:3" x14ac:dyDescent="0.2">
      <c r="A71">
        <v>2073</v>
      </c>
      <c r="B71">
        <v>2341</v>
      </c>
      <c r="C71">
        <f>VLOOKUP(B71, Officials!F:L, 7, FALSE)</f>
        <v>48</v>
      </c>
    </row>
    <row r="72" spans="1:3" x14ac:dyDescent="0.2">
      <c r="A72">
        <v>2074</v>
      </c>
      <c r="B72">
        <v>2431</v>
      </c>
      <c r="C72">
        <f>VLOOKUP(B72, Officials!F:L, 7, FALSE)</f>
        <v>50</v>
      </c>
    </row>
    <row r="73" spans="1:3" x14ac:dyDescent="0.2">
      <c r="A73">
        <v>2081</v>
      </c>
      <c r="B73">
        <v>3241</v>
      </c>
      <c r="C73">
        <f>VLOOKUP(B73, Officials!F:L, 7, FALSE)</f>
        <v>48</v>
      </c>
    </row>
    <row r="74" spans="1:3" x14ac:dyDescent="0.2">
      <c r="A74">
        <v>2091</v>
      </c>
      <c r="B74">
        <v>4321</v>
      </c>
      <c r="C74">
        <f>VLOOKUP(B74, Officials!F:L, 7, FALSE)</f>
        <v>42</v>
      </c>
    </row>
    <row r="75" spans="1:3" x14ac:dyDescent="0.2">
      <c r="A75">
        <v>2092</v>
      </c>
      <c r="B75">
        <v>4231</v>
      </c>
      <c r="C75">
        <f>VLOOKUP(B75, Officials!F:L, 7, FALSE)</f>
        <v>47</v>
      </c>
    </row>
    <row r="76" spans="1:3" x14ac:dyDescent="0.2">
      <c r="A76">
        <v>2093</v>
      </c>
      <c r="B76">
        <v>2341</v>
      </c>
      <c r="C76">
        <f>VLOOKUP(B76, Officials!F:L, 7, FALSE)</f>
        <v>48</v>
      </c>
    </row>
    <row r="77" spans="1:3" x14ac:dyDescent="0.2">
      <c r="A77">
        <v>2094</v>
      </c>
      <c r="B77">
        <v>2431</v>
      </c>
      <c r="C77">
        <f>VLOOKUP(B77, Officials!F:L, 7, FALSE)</f>
        <v>50</v>
      </c>
    </row>
    <row r="78" spans="1:3" x14ac:dyDescent="0.2">
      <c r="A78">
        <v>2101</v>
      </c>
      <c r="B78">
        <v>1243</v>
      </c>
      <c r="C78">
        <f>VLOOKUP(B78, Officials!F:L, 7, FALSE)</f>
        <v>31</v>
      </c>
    </row>
    <row r="79" spans="1:3" x14ac:dyDescent="0.2">
      <c r="A79">
        <v>2102</v>
      </c>
      <c r="B79">
        <v>4231</v>
      </c>
      <c r="C79">
        <f>VLOOKUP(B79, Officials!F:L, 7, FALSE)</f>
        <v>47</v>
      </c>
    </row>
    <row r="80" spans="1:3" x14ac:dyDescent="0.2">
      <c r="A80">
        <v>2103</v>
      </c>
      <c r="B80">
        <v>2431</v>
      </c>
      <c r="C80">
        <f>VLOOKUP(B80, Officials!F:L, 7, FALSE)</f>
        <v>50</v>
      </c>
    </row>
    <row r="81" spans="1:3" x14ac:dyDescent="0.2">
      <c r="A81">
        <v>2111</v>
      </c>
      <c r="B81">
        <v>4231</v>
      </c>
      <c r="C81">
        <f>VLOOKUP(B81, Officials!F:L, 7, FALSE)</f>
        <v>47</v>
      </c>
    </row>
    <row r="82" spans="1:3" x14ac:dyDescent="0.2">
      <c r="A82">
        <v>2121</v>
      </c>
      <c r="B82">
        <v>4321</v>
      </c>
      <c r="C82">
        <f>VLOOKUP(B82, Officials!F:L, 7, FALSE)</f>
        <v>42</v>
      </c>
    </row>
    <row r="83" spans="1:3" x14ac:dyDescent="0.2">
      <c r="A83">
        <v>2122</v>
      </c>
      <c r="B83">
        <v>3241</v>
      </c>
      <c r="C83">
        <f>VLOOKUP(B83, Officials!F:L, 7, FALSE)</f>
        <v>48</v>
      </c>
    </row>
    <row r="84" spans="1:3" x14ac:dyDescent="0.2">
      <c r="A84">
        <v>2123</v>
      </c>
      <c r="B84">
        <v>4231</v>
      </c>
      <c r="C84">
        <f>VLOOKUP(B84, Officials!F:L, 7, FALSE)</f>
        <v>47</v>
      </c>
    </row>
    <row r="85" spans="1:3" x14ac:dyDescent="0.2">
      <c r="A85">
        <v>2131</v>
      </c>
      <c r="B85">
        <v>4321</v>
      </c>
      <c r="C85">
        <f>VLOOKUP(B85, Officials!F:L, 7, FALSE)</f>
        <v>42</v>
      </c>
    </row>
    <row r="86" spans="1:3" x14ac:dyDescent="0.2">
      <c r="A86">
        <v>2132</v>
      </c>
      <c r="B86">
        <v>4231</v>
      </c>
      <c r="C86">
        <f>VLOOKUP(B86, Officials!F:L, 7, FALSE)</f>
        <v>47</v>
      </c>
    </row>
    <row r="87" spans="1:3" x14ac:dyDescent="0.2">
      <c r="A87">
        <v>2133</v>
      </c>
      <c r="B87">
        <v>4321</v>
      </c>
      <c r="C87">
        <f>VLOOKUP(B87, Officials!F:L, 7, FALSE)</f>
        <v>42</v>
      </c>
    </row>
    <row r="88" spans="1:3" x14ac:dyDescent="0.2">
      <c r="A88">
        <v>2144</v>
      </c>
      <c r="B88">
        <v>2341</v>
      </c>
      <c r="C88">
        <f>VLOOKUP(B88, Officials!F:L, 7, FALSE)</f>
        <v>48</v>
      </c>
    </row>
    <row r="89" spans="1:3" x14ac:dyDescent="0.2">
      <c r="A89">
        <v>2154</v>
      </c>
      <c r="B89">
        <v>4231</v>
      </c>
      <c r="C89">
        <f>VLOOKUP(B89, Officials!F:L, 7, FALSE)</f>
        <v>47</v>
      </c>
    </row>
    <row r="90" spans="1:3" x14ac:dyDescent="0.2">
      <c r="A90">
        <v>2164</v>
      </c>
      <c r="B90">
        <v>2341</v>
      </c>
      <c r="C90">
        <f>VLOOKUP(B90, Officials!F:L, 7, FALSE)</f>
        <v>48</v>
      </c>
    </row>
    <row r="91" spans="1:3" x14ac:dyDescent="0.2">
      <c r="A91">
        <v>2183</v>
      </c>
      <c r="B91">
        <v>2341</v>
      </c>
      <c r="C91">
        <f>VLOOKUP(B91, Officials!F:L, 7, FALSE)</f>
        <v>48</v>
      </c>
    </row>
    <row r="92" spans="1:3" x14ac:dyDescent="0.2">
      <c r="A92">
        <v>2194</v>
      </c>
      <c r="B92">
        <v>3421</v>
      </c>
      <c r="C92">
        <f>VLOOKUP(B92, Officials!F:L, 7, FALSE)</f>
        <v>40</v>
      </c>
    </row>
    <row r="93" spans="1:3" x14ac:dyDescent="0.2">
      <c r="A93">
        <v>2214</v>
      </c>
      <c r="B93">
        <v>2341</v>
      </c>
      <c r="C93">
        <f>VLOOKUP(B93, Officials!F:L, 7, FALSE)</f>
        <v>48</v>
      </c>
    </row>
    <row r="94" spans="1:3" x14ac:dyDescent="0.2">
      <c r="A94">
        <v>2234</v>
      </c>
      <c r="B94">
        <v>2431</v>
      </c>
      <c r="C94">
        <f>VLOOKUP(B94, Officials!F:L, 7, FALSE)</f>
        <v>50</v>
      </c>
    </row>
    <row r="95" spans="1:3" x14ac:dyDescent="0.2">
      <c r="A95">
        <v>3001</v>
      </c>
      <c r="B95">
        <v>4231</v>
      </c>
      <c r="C95">
        <f>VLOOKUP(B95, Officials!F:L, 7, FALSE)</f>
        <v>47</v>
      </c>
    </row>
    <row r="96" spans="1:3" x14ac:dyDescent="0.2">
      <c r="A96">
        <v>3002</v>
      </c>
      <c r="B96">
        <v>4321</v>
      </c>
      <c r="C96">
        <f>VLOOKUP(B96, Officials!F:L, 7, FALSE)</f>
        <v>42</v>
      </c>
    </row>
    <row r="97" spans="1:3" x14ac:dyDescent="0.2">
      <c r="A97">
        <v>3003</v>
      </c>
      <c r="B97">
        <v>2341</v>
      </c>
      <c r="C97">
        <f>VLOOKUP(B97, Officials!F:L, 7, FALSE)</f>
        <v>48</v>
      </c>
    </row>
    <row r="98" spans="1:3" x14ac:dyDescent="0.2">
      <c r="A98">
        <v>3004</v>
      </c>
      <c r="B98">
        <v>3241</v>
      </c>
      <c r="C98">
        <f>VLOOKUP(B98, Officials!F:L, 7, FALSE)</f>
        <v>48</v>
      </c>
    </row>
    <row r="99" spans="1:3" x14ac:dyDescent="0.2">
      <c r="A99">
        <v>3011</v>
      </c>
      <c r="B99">
        <v>2341</v>
      </c>
      <c r="C99">
        <f>VLOOKUP(B99, Officials!F:L, 7, FALSE)</f>
        <v>48</v>
      </c>
    </row>
    <row r="100" spans="1:3" x14ac:dyDescent="0.2">
      <c r="A100">
        <v>3012</v>
      </c>
      <c r="B100">
        <v>4231</v>
      </c>
      <c r="C100">
        <f>VLOOKUP(B100, Officials!F:L, 7, FALSE)</f>
        <v>47</v>
      </c>
    </row>
    <row r="101" spans="1:3" x14ac:dyDescent="0.2">
      <c r="A101">
        <v>3013</v>
      </c>
      <c r="B101">
        <v>4321</v>
      </c>
      <c r="C101">
        <f>VLOOKUP(B101, Officials!F:L, 7, FALSE)</f>
        <v>42</v>
      </c>
    </row>
    <row r="102" spans="1:3" x14ac:dyDescent="0.2">
      <c r="A102">
        <v>3021</v>
      </c>
      <c r="B102">
        <v>4321</v>
      </c>
      <c r="C102">
        <f>VLOOKUP(B102, Officials!F:L, 7, FALSE)</f>
        <v>42</v>
      </c>
    </row>
    <row r="103" spans="1:3" x14ac:dyDescent="0.2">
      <c r="A103">
        <v>3022</v>
      </c>
      <c r="B103">
        <v>2341</v>
      </c>
      <c r="C103">
        <f>VLOOKUP(B103, Officials!F:L, 7, FALSE)</f>
        <v>48</v>
      </c>
    </row>
    <row r="104" spans="1:3" x14ac:dyDescent="0.2">
      <c r="A104">
        <v>3034</v>
      </c>
      <c r="B104">
        <v>3241</v>
      </c>
      <c r="C104">
        <f>VLOOKUP(B104, Officials!F:L, 7, FALSE)</f>
        <v>48</v>
      </c>
    </row>
    <row r="105" spans="1:3" x14ac:dyDescent="0.2">
      <c r="A105">
        <v>3044</v>
      </c>
      <c r="B105">
        <v>4321</v>
      </c>
      <c r="C105">
        <f>VLOOKUP(B105, Officials!F:L, 7, FALSE)</f>
        <v>42</v>
      </c>
    </row>
    <row r="106" spans="1:3" x14ac:dyDescent="0.2">
      <c r="A106">
        <v>3054</v>
      </c>
      <c r="B106">
        <v>4321</v>
      </c>
      <c r="C106">
        <f>VLOOKUP(B106, Officials!F:L, 7, FALSE)</f>
        <v>42</v>
      </c>
    </row>
    <row r="107" spans="1:3" x14ac:dyDescent="0.2">
      <c r="A107">
        <v>4003</v>
      </c>
      <c r="B107">
        <v>2341</v>
      </c>
      <c r="C107">
        <f>VLOOKUP(B107, Officials!F:L, 7, FALSE)</f>
        <v>48</v>
      </c>
    </row>
    <row r="108" spans="1:3" x14ac:dyDescent="0.2">
      <c r="A108">
        <v>4004</v>
      </c>
      <c r="B108">
        <v>2431</v>
      </c>
      <c r="C108">
        <f>VLOOKUP(B108, Officials!F:L, 7, FALSE)</f>
        <v>50</v>
      </c>
    </row>
    <row r="109" spans="1:3" x14ac:dyDescent="0.2">
      <c r="A109">
        <v>4021</v>
      </c>
      <c r="B109">
        <v>4321</v>
      </c>
      <c r="C109">
        <f>VLOOKUP(B109, Officials!F:L, 7, FALSE)</f>
        <v>42</v>
      </c>
    </row>
    <row r="110" spans="1:3" x14ac:dyDescent="0.2">
      <c r="A110">
        <v>4022</v>
      </c>
      <c r="B110">
        <v>3421</v>
      </c>
      <c r="C110">
        <f>VLOOKUP(B110, Officials!F:L, 7, FALSE)</f>
        <v>40</v>
      </c>
    </row>
    <row r="111" spans="1:3" x14ac:dyDescent="0.2">
      <c r="A111">
        <v>4023</v>
      </c>
      <c r="B111">
        <v>4321</v>
      </c>
      <c r="C111">
        <f>VLOOKUP(B111, Officials!F:L, 7, FALSE)</f>
        <v>42</v>
      </c>
    </row>
    <row r="112" spans="1:3" x14ac:dyDescent="0.2">
      <c r="A112">
        <v>4031</v>
      </c>
      <c r="B112">
        <v>2314</v>
      </c>
      <c r="C112">
        <f>VLOOKUP(B112, Officials!F:L, 7, FALSE)</f>
        <v>42</v>
      </c>
    </row>
    <row r="113" spans="1:3" x14ac:dyDescent="0.2">
      <c r="A113">
        <v>4032</v>
      </c>
      <c r="B113">
        <v>4321</v>
      </c>
      <c r="C113">
        <f>VLOOKUP(B113, Officials!F:L, 7, FALSE)</f>
        <v>42</v>
      </c>
    </row>
    <row r="114" spans="1:3" x14ac:dyDescent="0.2">
      <c r="A114">
        <v>4033</v>
      </c>
      <c r="B114">
        <v>2341</v>
      </c>
      <c r="C114">
        <f>VLOOKUP(B114, Officials!F:L, 7, FALSE)</f>
        <v>48</v>
      </c>
    </row>
    <row r="115" spans="1:3" x14ac:dyDescent="0.2">
      <c r="A115">
        <v>4034</v>
      </c>
      <c r="B115">
        <v>4321</v>
      </c>
      <c r="C115">
        <f>VLOOKUP(B115, Officials!F:L, 7, FALSE)</f>
        <v>42</v>
      </c>
    </row>
    <row r="116" spans="1:3" x14ac:dyDescent="0.2">
      <c r="A116">
        <v>4041</v>
      </c>
      <c r="B116">
        <v>4321</v>
      </c>
      <c r="C116">
        <f>VLOOKUP(B116, Officials!F:L, 7, FALSE)</f>
        <v>42</v>
      </c>
    </row>
    <row r="117" spans="1:3" x14ac:dyDescent="0.2">
      <c r="A117">
        <v>4042</v>
      </c>
      <c r="B117">
        <v>4231</v>
      </c>
      <c r="C117">
        <f>VLOOKUP(B117, Officials!F:L, 7, FALSE)</f>
        <v>47</v>
      </c>
    </row>
    <row r="118" spans="1:3" x14ac:dyDescent="0.2">
      <c r="A118">
        <v>4043</v>
      </c>
      <c r="B118">
        <v>2341</v>
      </c>
      <c r="C118">
        <f>VLOOKUP(B118, Officials!F:L, 7, FALSE)</f>
        <v>48</v>
      </c>
    </row>
    <row r="119" spans="1:3" x14ac:dyDescent="0.2">
      <c r="A119">
        <v>4044</v>
      </c>
      <c r="B119">
        <v>2431</v>
      </c>
      <c r="C119">
        <f>VLOOKUP(B119, Officials!F:L, 7, FALSE)</f>
        <v>50</v>
      </c>
    </row>
    <row r="120" spans="1:3" x14ac:dyDescent="0.2">
      <c r="A120">
        <v>4051</v>
      </c>
      <c r="B120">
        <v>1243</v>
      </c>
      <c r="C120">
        <f>VLOOKUP(B120, Officials!F:L, 7, FALSE)</f>
        <v>31</v>
      </c>
    </row>
    <row r="121" spans="1:3" x14ac:dyDescent="0.2">
      <c r="A121">
        <v>4052</v>
      </c>
      <c r="B121">
        <v>4231</v>
      </c>
      <c r="C121">
        <f>VLOOKUP(B121, Officials!F:L, 7, FALSE)</f>
        <v>47</v>
      </c>
    </row>
    <row r="122" spans="1:3" x14ac:dyDescent="0.2">
      <c r="A122">
        <v>4053</v>
      </c>
      <c r="B122">
        <v>2431</v>
      </c>
      <c r="C122">
        <f>VLOOKUP(B122, Officials!F:L, 7, FALSE)</f>
        <v>50</v>
      </c>
    </row>
    <row r="123" spans="1:3" x14ac:dyDescent="0.2">
      <c r="A123">
        <v>4061</v>
      </c>
      <c r="B123">
        <v>4231</v>
      </c>
      <c r="C123">
        <f>VLOOKUP(B123, Officials!F:L, 7, FALSE)</f>
        <v>47</v>
      </c>
    </row>
    <row r="124" spans="1:3" x14ac:dyDescent="0.2">
      <c r="A124">
        <v>4064</v>
      </c>
      <c r="B124">
        <v>2341</v>
      </c>
      <c r="C124">
        <f>VLOOKUP(B124, Officials!F:L, 7, FALSE)</f>
        <v>48</v>
      </c>
    </row>
    <row r="125" spans="1:3" x14ac:dyDescent="0.2">
      <c r="A125">
        <v>4074</v>
      </c>
      <c r="B125">
        <v>4231</v>
      </c>
      <c r="C125">
        <f>VLOOKUP(B125, Officials!F:L, 7, FALSE)</f>
        <v>47</v>
      </c>
    </row>
    <row r="126" spans="1:3" x14ac:dyDescent="0.2">
      <c r="A126">
        <v>4084</v>
      </c>
      <c r="B126">
        <v>2431</v>
      </c>
      <c r="C126">
        <f>VLOOKUP(B126, Officials!F:L, 7, FALSE)</f>
        <v>50</v>
      </c>
    </row>
    <row r="127" spans="1:3" x14ac:dyDescent="0.2">
      <c r="A127">
        <v>4092</v>
      </c>
      <c r="B127">
        <v>4321</v>
      </c>
      <c r="C127">
        <f>VLOOKUP(B127, Officials!F:L, 7, FALSE)</f>
        <v>42</v>
      </c>
    </row>
    <row r="128" spans="1:3" x14ac:dyDescent="0.2">
      <c r="A128">
        <v>4094</v>
      </c>
      <c r="B128">
        <v>2314</v>
      </c>
      <c r="C128">
        <f>VLOOKUP(B128, Officials!F:L, 7, FALSE)</f>
        <v>42</v>
      </c>
    </row>
    <row r="129" spans="1:3" x14ac:dyDescent="0.2">
      <c r="A129">
        <v>4102</v>
      </c>
      <c r="B129">
        <v>2314</v>
      </c>
      <c r="C129">
        <f>VLOOKUP(B129, Officials!F:L, 7, FALSE)</f>
        <v>42</v>
      </c>
    </row>
    <row r="130" spans="1:3" x14ac:dyDescent="0.2">
      <c r="A130">
        <v>4104</v>
      </c>
      <c r="B130">
        <v>3241</v>
      </c>
      <c r="C130">
        <f>VLOOKUP(B130, Officials!F:L, 7, FALSE)</f>
        <v>48</v>
      </c>
    </row>
    <row r="131" spans="1:3" x14ac:dyDescent="0.2">
      <c r="A131">
        <v>4111</v>
      </c>
      <c r="B131">
        <v>4321</v>
      </c>
      <c r="C131">
        <f>VLOOKUP(B131, Officials!F:L, 7, FALSE)</f>
        <v>42</v>
      </c>
    </row>
    <row r="132" spans="1:3" x14ac:dyDescent="0.2">
      <c r="A132">
        <v>4112</v>
      </c>
      <c r="B132">
        <v>2341</v>
      </c>
      <c r="C132">
        <f>VLOOKUP(B132, Officials!F:L, 7, FALSE)</f>
        <v>48</v>
      </c>
    </row>
    <row r="133" spans="1:3" x14ac:dyDescent="0.2">
      <c r="A133">
        <v>4113</v>
      </c>
      <c r="B133">
        <v>4321</v>
      </c>
      <c r="C133">
        <f>VLOOKUP(B133, Officials!F:L, 7, FALSE)</f>
        <v>42</v>
      </c>
    </row>
    <row r="134" spans="1:3" x14ac:dyDescent="0.2">
      <c r="A134">
        <v>4121</v>
      </c>
      <c r="B134">
        <v>4231</v>
      </c>
      <c r="C134">
        <f>VLOOKUP(B134, Officials!F:L, 7, FALSE)</f>
        <v>47</v>
      </c>
    </row>
    <row r="135" spans="1:3" x14ac:dyDescent="0.2">
      <c r="A135">
        <v>4122</v>
      </c>
      <c r="B135">
        <v>4231</v>
      </c>
      <c r="C135">
        <f>VLOOKUP(B135, Officials!F:L, 7, FALSE)</f>
        <v>47</v>
      </c>
    </row>
    <row r="136" spans="1:3" x14ac:dyDescent="0.2">
      <c r="A136">
        <v>4123</v>
      </c>
      <c r="B136">
        <v>2341</v>
      </c>
      <c r="C136">
        <f>VLOOKUP(B136, Officials!F:L, 7, FALSE)</f>
        <v>48</v>
      </c>
    </row>
    <row r="137" spans="1:3" x14ac:dyDescent="0.2">
      <c r="A137">
        <v>4124</v>
      </c>
      <c r="B137">
        <v>4321</v>
      </c>
      <c r="C137">
        <f>VLOOKUP(B137, Officials!F:L, 7, FALSE)</f>
        <v>42</v>
      </c>
    </row>
    <row r="138" spans="1:3" x14ac:dyDescent="0.2">
      <c r="A138">
        <v>4131</v>
      </c>
      <c r="B138">
        <v>3421</v>
      </c>
      <c r="C138">
        <f>VLOOKUP(B138, Officials!F:L, 7, FALSE)</f>
        <v>40</v>
      </c>
    </row>
    <row r="139" spans="1:3" x14ac:dyDescent="0.2">
      <c r="A139">
        <v>4132</v>
      </c>
      <c r="B139">
        <v>2431</v>
      </c>
      <c r="C139">
        <f>VLOOKUP(B139, Officials!F:L, 7, FALSE)</f>
        <v>50</v>
      </c>
    </row>
    <row r="140" spans="1:3" x14ac:dyDescent="0.2">
      <c r="A140">
        <v>4133</v>
      </c>
      <c r="B140">
        <v>3421</v>
      </c>
      <c r="C140">
        <f>VLOOKUP(B140, Officials!F:L, 7, FALSE)</f>
        <v>40</v>
      </c>
    </row>
    <row r="141" spans="1:3" x14ac:dyDescent="0.2">
      <c r="A141">
        <v>4134</v>
      </c>
      <c r="B141">
        <v>3241</v>
      </c>
      <c r="C141">
        <f>VLOOKUP(B141, Officials!F:L, 7, FALSE)</f>
        <v>48</v>
      </c>
    </row>
    <row r="142" spans="1:3" x14ac:dyDescent="0.2">
      <c r="A142">
        <v>4141</v>
      </c>
      <c r="B142">
        <v>4321</v>
      </c>
      <c r="C142">
        <f>VLOOKUP(B142, Officials!F:L, 7, FALSE)</f>
        <v>42</v>
      </c>
    </row>
    <row r="143" spans="1:3" x14ac:dyDescent="0.2">
      <c r="A143">
        <v>4142</v>
      </c>
      <c r="B143">
        <v>4321</v>
      </c>
      <c r="C143">
        <f>VLOOKUP(B143, Officials!F:L, 7, FALSE)</f>
        <v>42</v>
      </c>
    </row>
    <row r="144" spans="1:3" x14ac:dyDescent="0.2">
      <c r="A144">
        <v>4143</v>
      </c>
      <c r="B144">
        <v>2341</v>
      </c>
      <c r="C144">
        <f>VLOOKUP(B144, Officials!F:L, 7, FALSE)</f>
        <v>48</v>
      </c>
    </row>
    <row r="145" spans="1:3" x14ac:dyDescent="0.2">
      <c r="A145">
        <v>4151</v>
      </c>
      <c r="B145">
        <v>4321</v>
      </c>
      <c r="C145">
        <f>VLOOKUP(B145, Officials!F:L, 7, FALSE)</f>
        <v>42</v>
      </c>
    </row>
    <row r="146" spans="1:3" x14ac:dyDescent="0.2">
      <c r="A146">
        <v>4152</v>
      </c>
      <c r="B146">
        <v>3241</v>
      </c>
      <c r="C146">
        <f>VLOOKUP(B146, Officials!F:L, 7, FALSE)</f>
        <v>48</v>
      </c>
    </row>
    <row r="147" spans="1:3" x14ac:dyDescent="0.2">
      <c r="A147">
        <v>4153</v>
      </c>
      <c r="B147">
        <v>4231</v>
      </c>
      <c r="C147">
        <f>VLOOKUP(B147, Officials!F:L, 7, FALSE)</f>
        <v>47</v>
      </c>
    </row>
    <row r="148" spans="1:3" x14ac:dyDescent="0.2">
      <c r="A148">
        <v>4161</v>
      </c>
      <c r="B148">
        <v>4321</v>
      </c>
      <c r="C148">
        <f>VLOOKUP(B148, Officials!F:L, 7, FALSE)</f>
        <v>42</v>
      </c>
    </row>
    <row r="149" spans="1:3" x14ac:dyDescent="0.2">
      <c r="A149">
        <v>4162</v>
      </c>
      <c r="B149">
        <v>4231</v>
      </c>
      <c r="C149">
        <f>VLOOKUP(B149, Officials!F:L, 7, FALSE)</f>
        <v>47</v>
      </c>
    </row>
    <row r="150" spans="1:3" x14ac:dyDescent="0.2">
      <c r="A150">
        <v>4163</v>
      </c>
      <c r="B150">
        <v>4321</v>
      </c>
      <c r="C150">
        <f>VLOOKUP(B150, Officials!F:L, 7, FALSE)</f>
        <v>42</v>
      </c>
    </row>
    <row r="151" spans="1:3" x14ac:dyDescent="0.2">
      <c r="A151">
        <v>4171</v>
      </c>
      <c r="B151">
        <v>3241</v>
      </c>
      <c r="C151">
        <f>VLOOKUP(B151, Officials!F:L, 7, FALSE)</f>
        <v>48</v>
      </c>
    </row>
    <row r="152" spans="1:3" x14ac:dyDescent="0.2">
      <c r="A152">
        <v>4174</v>
      </c>
      <c r="B152">
        <v>4231</v>
      </c>
      <c r="C152">
        <f>VLOOKUP(B152, Officials!F:L, 7, FALSE)</f>
        <v>47</v>
      </c>
    </row>
    <row r="153" spans="1:3" x14ac:dyDescent="0.2">
      <c r="A153">
        <v>4181</v>
      </c>
      <c r="B153">
        <v>2431</v>
      </c>
      <c r="C153">
        <f>VLOOKUP(B153, Officials!F:L, 7, FALSE)</f>
        <v>50</v>
      </c>
    </row>
    <row r="154" spans="1:3" x14ac:dyDescent="0.2">
      <c r="A154">
        <v>4182</v>
      </c>
      <c r="B154">
        <v>3412</v>
      </c>
      <c r="C154">
        <f>VLOOKUP(B154, Officials!F:L, 7, FALSE)</f>
        <v>31</v>
      </c>
    </row>
    <row r="155" spans="1:3" x14ac:dyDescent="0.2">
      <c r="A155">
        <v>4184</v>
      </c>
      <c r="B155">
        <v>4231</v>
      </c>
      <c r="C155">
        <f>VLOOKUP(B155, Officials!F:L, 7, FALSE)</f>
        <v>47</v>
      </c>
    </row>
    <row r="156" spans="1:3" x14ac:dyDescent="0.2">
      <c r="A156">
        <v>4192</v>
      </c>
      <c r="B156">
        <v>2431</v>
      </c>
      <c r="C156">
        <f>VLOOKUP(B156, Officials!F:L, 7, FALSE)</f>
        <v>50</v>
      </c>
    </row>
    <row r="157" spans="1:3" x14ac:dyDescent="0.2">
      <c r="A157">
        <v>4193</v>
      </c>
      <c r="B157">
        <v>2431</v>
      </c>
      <c r="C157">
        <f>VLOOKUP(B157, Officials!F:L, 7, FALSE)</f>
        <v>50</v>
      </c>
    </row>
    <row r="158" spans="1:3" x14ac:dyDescent="0.2">
      <c r="A158">
        <v>4194</v>
      </c>
      <c r="B158">
        <v>3421</v>
      </c>
      <c r="C158">
        <f>VLOOKUP(B158, Officials!F:L, 7, FALSE)</f>
        <v>40</v>
      </c>
    </row>
    <row r="159" spans="1:3" x14ac:dyDescent="0.2">
      <c r="A159">
        <v>4204</v>
      </c>
      <c r="B159">
        <v>2431</v>
      </c>
      <c r="C159">
        <f>VLOOKUP(B159, Officials!F:L, 7, FALSE)</f>
        <v>50</v>
      </c>
    </row>
    <row r="160" spans="1:3" x14ac:dyDescent="0.2">
      <c r="A160">
        <v>4214</v>
      </c>
      <c r="B160">
        <v>2341</v>
      </c>
      <c r="C160">
        <f>VLOOKUP(B160, Officials!F:L, 7, FALSE)</f>
        <v>48</v>
      </c>
    </row>
    <row r="161" spans="1:3" x14ac:dyDescent="0.2">
      <c r="A161">
        <v>4224</v>
      </c>
      <c r="B161">
        <v>4231</v>
      </c>
      <c r="C161">
        <f>VLOOKUP(B161, Officials!F:L, 7, FALSE)</f>
        <v>47</v>
      </c>
    </row>
    <row r="162" spans="1:3" x14ac:dyDescent="0.2">
      <c r="A162">
        <v>4234</v>
      </c>
      <c r="B162">
        <v>2341</v>
      </c>
      <c r="C162">
        <f>VLOOKUP(B162, Officials!F:L, 7, FALSE)</f>
        <v>48</v>
      </c>
    </row>
    <row r="163" spans="1:3" x14ac:dyDescent="0.2">
      <c r="A163">
        <v>5001</v>
      </c>
      <c r="B163">
        <v>4231</v>
      </c>
      <c r="C163">
        <f>VLOOKUP(B163, Officials!F:L, 7, FALSE)</f>
        <v>47</v>
      </c>
    </row>
    <row r="164" spans="1:3" x14ac:dyDescent="0.2">
      <c r="A164">
        <v>5002</v>
      </c>
      <c r="B164">
        <v>4231</v>
      </c>
      <c r="C164">
        <f>VLOOKUP(B164, Officials!F:L, 7, FALSE)</f>
        <v>47</v>
      </c>
    </row>
    <row r="165" spans="1:3" x14ac:dyDescent="0.2">
      <c r="A165">
        <v>5003</v>
      </c>
      <c r="B165">
        <v>3214</v>
      </c>
      <c r="C165">
        <f>VLOOKUP(B165, Officials!F:L, 7, FALSE)</f>
        <v>37</v>
      </c>
    </row>
    <row r="166" spans="1:3" x14ac:dyDescent="0.2">
      <c r="A166">
        <v>5004</v>
      </c>
      <c r="B166">
        <v>3241</v>
      </c>
      <c r="C166">
        <f>VLOOKUP(B166, Officials!F:L, 7, FALSE)</f>
        <v>48</v>
      </c>
    </row>
    <row r="167" spans="1:3" x14ac:dyDescent="0.2">
      <c r="A167">
        <v>5012</v>
      </c>
      <c r="B167">
        <v>4231</v>
      </c>
      <c r="C167">
        <f>VLOOKUP(B167, Officials!F:L, 7, FALSE)</f>
        <v>47</v>
      </c>
    </row>
    <row r="168" spans="1:3" x14ac:dyDescent="0.2">
      <c r="A168">
        <v>5013</v>
      </c>
      <c r="B168">
        <v>2431</v>
      </c>
      <c r="C168">
        <f>VLOOKUP(B168, Officials!F:L, 7, FALSE)</f>
        <v>50</v>
      </c>
    </row>
    <row r="169" spans="1:3" x14ac:dyDescent="0.2">
      <c r="A169">
        <v>5021</v>
      </c>
      <c r="B169">
        <v>4321</v>
      </c>
      <c r="C169">
        <f>VLOOKUP(B169, Officials!F:L, 7, FALSE)</f>
        <v>42</v>
      </c>
    </row>
    <row r="170" spans="1:3" x14ac:dyDescent="0.2">
      <c r="A170">
        <v>6001</v>
      </c>
      <c r="B170">
        <v>2431</v>
      </c>
      <c r="C170">
        <f>VLOOKUP(B170, Officials!F:L, 7, FALSE)</f>
        <v>50</v>
      </c>
    </row>
    <row r="171" spans="1:3" x14ac:dyDescent="0.2">
      <c r="A171">
        <v>6002</v>
      </c>
      <c r="B171">
        <v>4231</v>
      </c>
      <c r="C171">
        <f>VLOOKUP(B171, Officials!F:L, 7, FALSE)</f>
        <v>47</v>
      </c>
    </row>
    <row r="172" spans="1:3" x14ac:dyDescent="0.2">
      <c r="A172">
        <v>6003</v>
      </c>
      <c r="B172">
        <v>2431</v>
      </c>
      <c r="C172">
        <f>VLOOKUP(B172, Officials!F:L, 7, FALSE)</f>
        <v>50</v>
      </c>
    </row>
    <row r="173" spans="1:3" x14ac:dyDescent="0.2">
      <c r="A173">
        <v>6011</v>
      </c>
      <c r="B173">
        <v>4123</v>
      </c>
      <c r="C173">
        <f>VLOOKUP(B173, Officials!F:L, 7, FALSE)</f>
        <v>34</v>
      </c>
    </row>
    <row r="174" spans="1:3" x14ac:dyDescent="0.2">
      <c r="A174">
        <v>6012</v>
      </c>
      <c r="B174">
        <v>3241</v>
      </c>
      <c r="C174">
        <f>VLOOKUP(B174, Officials!F:L, 7, FALSE)</f>
        <v>48</v>
      </c>
    </row>
    <row r="175" spans="1:3" x14ac:dyDescent="0.2">
      <c r="A175">
        <v>6014</v>
      </c>
      <c r="B175">
        <v>4213</v>
      </c>
      <c r="C175">
        <f>VLOOKUP(B175, Officials!F:L, 7, FALSE)</f>
        <v>43</v>
      </c>
    </row>
    <row r="176" spans="1:3" x14ac:dyDescent="0.2">
      <c r="A176">
        <v>6022</v>
      </c>
      <c r="B176">
        <v>4231</v>
      </c>
      <c r="C176">
        <f>VLOOKUP(B176, Officials!F:L, 7, FALSE)</f>
        <v>47</v>
      </c>
    </row>
    <row r="177" spans="1:3" x14ac:dyDescent="0.2">
      <c r="A177">
        <v>6023</v>
      </c>
      <c r="B177">
        <v>3214</v>
      </c>
      <c r="C177">
        <f>VLOOKUP(B177, Officials!F:L, 7, FALSE)</f>
        <v>37</v>
      </c>
    </row>
    <row r="178" spans="1:3" x14ac:dyDescent="0.2">
      <c r="A178">
        <v>6024</v>
      </c>
      <c r="B178">
        <v>2431</v>
      </c>
      <c r="C178">
        <f>VLOOKUP(B178, Officials!F:L, 7, FALSE)</f>
        <v>50</v>
      </c>
    </row>
    <row r="179" spans="1:3" x14ac:dyDescent="0.2">
      <c r="A179">
        <v>6031</v>
      </c>
      <c r="B179">
        <v>4132</v>
      </c>
      <c r="C179">
        <f>VLOOKUP(B179, Officials!F:L, 7, FALSE)</f>
        <v>29</v>
      </c>
    </row>
    <row r="180" spans="1:3" x14ac:dyDescent="0.2">
      <c r="A180">
        <v>6041</v>
      </c>
      <c r="B180">
        <v>2431</v>
      </c>
      <c r="C180">
        <f>VLOOKUP(B180, Officials!F:L, 7, FALSE)</f>
        <v>50</v>
      </c>
    </row>
    <row r="181" spans="1:3" x14ac:dyDescent="0.2">
      <c r="A181">
        <v>6042</v>
      </c>
      <c r="B181">
        <v>3412</v>
      </c>
      <c r="C181">
        <f>VLOOKUP(B181, Officials!F:L, 7, FALSE)</f>
        <v>31</v>
      </c>
    </row>
    <row r="182" spans="1:3" x14ac:dyDescent="0.2">
      <c r="A182">
        <v>6044</v>
      </c>
      <c r="B182">
        <v>4231</v>
      </c>
      <c r="C182">
        <f>VLOOKUP(B182, Officials!F:L, 7, FALSE)</f>
        <v>47</v>
      </c>
    </row>
    <row r="183" spans="1:3" x14ac:dyDescent="0.2">
      <c r="A183">
        <v>6051</v>
      </c>
      <c r="B183">
        <v>4321</v>
      </c>
      <c r="C183">
        <f>VLOOKUP(B183, Officials!F:L, 7, FALSE)</f>
        <v>42</v>
      </c>
    </row>
    <row r="184" spans="1:3" x14ac:dyDescent="0.2">
      <c r="A184">
        <v>6052</v>
      </c>
      <c r="B184">
        <v>3421</v>
      </c>
      <c r="C184">
        <f>VLOOKUP(B184, Officials!F:L, 7, FALSE)</f>
        <v>40</v>
      </c>
    </row>
    <row r="185" spans="1:3" x14ac:dyDescent="0.2">
      <c r="A185">
        <v>6053</v>
      </c>
      <c r="B185">
        <v>4321</v>
      </c>
      <c r="C185">
        <f>VLOOKUP(B185, Officials!F:L, 7, FALSE)</f>
        <v>42</v>
      </c>
    </row>
    <row r="186" spans="1:3" x14ac:dyDescent="0.2">
      <c r="A186">
        <v>6054</v>
      </c>
      <c r="B186">
        <v>2341</v>
      </c>
      <c r="C186">
        <f>VLOOKUP(B186, Officials!F:L, 7, FALSE)</f>
        <v>48</v>
      </c>
    </row>
    <row r="187" spans="1:3" x14ac:dyDescent="0.2">
      <c r="A187">
        <v>6061</v>
      </c>
      <c r="B187">
        <v>2431</v>
      </c>
      <c r="C187">
        <f>VLOOKUP(B187, Officials!F:L, 7, FALSE)</f>
        <v>50</v>
      </c>
    </row>
    <row r="188" spans="1:3" x14ac:dyDescent="0.2">
      <c r="A188">
        <v>6062</v>
      </c>
      <c r="B188">
        <v>4231</v>
      </c>
      <c r="C188">
        <f>VLOOKUP(B188, Officials!F:L, 7, FALSE)</f>
        <v>47</v>
      </c>
    </row>
    <row r="189" spans="1:3" x14ac:dyDescent="0.2">
      <c r="A189">
        <v>6071</v>
      </c>
      <c r="B189">
        <v>4321</v>
      </c>
      <c r="C189">
        <f>VLOOKUP(B189, Officials!F:L, 7, FALSE)</f>
        <v>42</v>
      </c>
    </row>
    <row r="190" spans="1:3" x14ac:dyDescent="0.2">
      <c r="A190">
        <v>6081</v>
      </c>
      <c r="B190">
        <v>3421</v>
      </c>
      <c r="C190">
        <f>VLOOKUP(B190, Officials!F:L, 7, FALSE)</f>
        <v>40</v>
      </c>
    </row>
    <row r="191" spans="1:3" x14ac:dyDescent="0.2">
      <c r="A191">
        <v>6082</v>
      </c>
      <c r="B191">
        <v>3241</v>
      </c>
      <c r="C191">
        <f>VLOOKUP(B191, Officials!F:L, 7, FALSE)</f>
        <v>48</v>
      </c>
    </row>
    <row r="192" spans="1:3" x14ac:dyDescent="0.2">
      <c r="A192">
        <v>6083</v>
      </c>
      <c r="B192">
        <v>4231</v>
      </c>
      <c r="C192">
        <f>VLOOKUP(B192, Officials!F:L, 7, FALSE)</f>
        <v>47</v>
      </c>
    </row>
    <row r="193" spans="1:3" x14ac:dyDescent="0.2">
      <c r="A193">
        <v>6084</v>
      </c>
      <c r="B193">
        <v>4321</v>
      </c>
      <c r="C193">
        <f>VLOOKUP(B193, Officials!F:L, 7, FALSE)</f>
        <v>42</v>
      </c>
    </row>
    <row r="194" spans="1:3" x14ac:dyDescent="0.2">
      <c r="A194">
        <v>6091</v>
      </c>
      <c r="B194">
        <v>4123</v>
      </c>
      <c r="C194">
        <f>VLOOKUP(B194, Officials!F:L, 7, FALSE)</f>
        <v>34</v>
      </c>
    </row>
    <row r="195" spans="1:3" x14ac:dyDescent="0.2">
      <c r="A195">
        <v>6092</v>
      </c>
      <c r="B195">
        <v>4231</v>
      </c>
      <c r="C195">
        <f>VLOOKUP(B195, Officials!F:L, 7, FALSE)</f>
        <v>47</v>
      </c>
    </row>
    <row r="196" spans="1:3" x14ac:dyDescent="0.2">
      <c r="A196">
        <v>6093</v>
      </c>
      <c r="B196">
        <v>1234</v>
      </c>
      <c r="C196">
        <f>VLOOKUP(B196, Officials!F:L, 7, FALSE)</f>
        <v>29</v>
      </c>
    </row>
    <row r="197" spans="1:3" x14ac:dyDescent="0.2">
      <c r="A197">
        <v>6094</v>
      </c>
      <c r="B197">
        <v>4213</v>
      </c>
      <c r="C197">
        <f>VLOOKUP(B197, Officials!F:L, 7, FALSE)</f>
        <v>43</v>
      </c>
    </row>
    <row r="198" spans="1:3" x14ac:dyDescent="0.2">
      <c r="A198">
        <v>6101</v>
      </c>
      <c r="B198">
        <v>3142</v>
      </c>
      <c r="C198">
        <f>VLOOKUP(B198, Officials!F:L, 7, FALSE)</f>
        <v>25</v>
      </c>
    </row>
    <row r="199" spans="1:3" x14ac:dyDescent="0.2">
      <c r="A199">
        <v>6102</v>
      </c>
      <c r="B199">
        <v>3214</v>
      </c>
      <c r="C199">
        <f>VLOOKUP(B199, Officials!F:L, 7, FALSE)</f>
        <v>37</v>
      </c>
    </row>
    <row r="200" spans="1:3" x14ac:dyDescent="0.2">
      <c r="A200">
        <v>6103</v>
      </c>
      <c r="B200">
        <v>2431</v>
      </c>
      <c r="C200">
        <f>VLOOKUP(B200, Officials!F:L, 7, FALSE)</f>
        <v>50</v>
      </c>
    </row>
    <row r="201" spans="1:3" x14ac:dyDescent="0.2">
      <c r="A201">
        <v>6104</v>
      </c>
      <c r="B201">
        <v>3412</v>
      </c>
      <c r="C201">
        <f>VLOOKUP(B201, Officials!F:L, 7, FALSE)</f>
        <v>31</v>
      </c>
    </row>
    <row r="202" spans="1:3" x14ac:dyDescent="0.2">
      <c r="A202">
        <v>4002</v>
      </c>
      <c r="B202">
        <v>2431</v>
      </c>
      <c r="C202">
        <f>VLOOKUP(B202, Officials!F:L, 7, FALSE)</f>
        <v>50</v>
      </c>
    </row>
  </sheetData>
  <sortState xmlns:xlrd2="http://schemas.microsoft.com/office/spreadsheetml/2017/richdata2" ref="A2:C62">
    <sortCondition ref="A2:A62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B2F0-3A63-49E2-ABAF-923C145BC359}">
  <dimension ref="A1:C202"/>
  <sheetViews>
    <sheetView topLeftCell="A187" workbookViewId="0">
      <selection activeCell="F200" sqref="F200"/>
    </sheetView>
  </sheetViews>
  <sheetFormatPr baseColWidth="10" defaultColWidth="8.83203125" defaultRowHeight="15" x14ac:dyDescent="0.2"/>
  <sheetData>
    <row r="1" spans="1:3" x14ac:dyDescent="0.2">
      <c r="A1" t="s">
        <v>11</v>
      </c>
      <c r="B1" t="s">
        <v>2</v>
      </c>
      <c r="C1" t="s">
        <v>13</v>
      </c>
    </row>
    <row r="2" spans="1:3" x14ac:dyDescent="0.2">
      <c r="A2" s="2">
        <v>1001</v>
      </c>
      <c r="B2" s="2">
        <v>4132</v>
      </c>
      <c r="C2">
        <f>VLOOKUP(B2, Officials!F:M, 8, FALSE)</f>
        <v>44</v>
      </c>
    </row>
    <row r="3" spans="1:3" x14ac:dyDescent="0.2">
      <c r="A3" s="2">
        <v>1002</v>
      </c>
      <c r="B3" s="2">
        <v>1432</v>
      </c>
      <c r="C3">
        <f>VLOOKUP(B3, Officials!F:M, 8, FALSE)</f>
        <v>47</v>
      </c>
    </row>
    <row r="4" spans="1:3" x14ac:dyDescent="0.2">
      <c r="A4" s="2">
        <v>1003</v>
      </c>
      <c r="B4" s="2">
        <v>4213</v>
      </c>
      <c r="C4">
        <f>VLOOKUP(B4, Officials!F:M, 8, FALSE)</f>
        <v>42</v>
      </c>
    </row>
    <row r="5" spans="1:3" x14ac:dyDescent="0.2">
      <c r="A5" s="2">
        <v>1004</v>
      </c>
      <c r="B5" s="2">
        <v>3241</v>
      </c>
      <c r="C5">
        <f>VLOOKUP(B5, Officials!F:M, 8, FALSE)</f>
        <v>24</v>
      </c>
    </row>
    <row r="6" spans="1:3" x14ac:dyDescent="0.2">
      <c r="A6" s="2">
        <v>1011</v>
      </c>
      <c r="B6" s="2">
        <v>1432</v>
      </c>
      <c r="C6">
        <f>VLOOKUP(B6, Officials!F:M, 8, FALSE)</f>
        <v>47</v>
      </c>
    </row>
    <row r="7" spans="1:3" x14ac:dyDescent="0.2">
      <c r="A7" s="2">
        <v>1012</v>
      </c>
      <c r="B7" s="2">
        <v>3124</v>
      </c>
      <c r="C7">
        <f>VLOOKUP(B7, Officials!F:M, 8, FALSE)</f>
        <v>32</v>
      </c>
    </row>
    <row r="8" spans="1:3" x14ac:dyDescent="0.2">
      <c r="A8" s="2">
        <v>1013</v>
      </c>
      <c r="B8" s="2">
        <v>3214</v>
      </c>
      <c r="C8">
        <f>VLOOKUP(B8, Officials!F:M, 8, FALSE)</f>
        <v>27</v>
      </c>
    </row>
    <row r="9" spans="1:3" x14ac:dyDescent="0.2">
      <c r="A9" s="2">
        <v>1014</v>
      </c>
      <c r="B9" s="2">
        <v>4321</v>
      </c>
      <c r="C9">
        <f>VLOOKUP(B9, Officials!F:M, 8, FALSE)</f>
        <v>31</v>
      </c>
    </row>
    <row r="10" spans="1:3" x14ac:dyDescent="0.2">
      <c r="A10" s="2">
        <v>1021</v>
      </c>
      <c r="B10" s="2">
        <v>4132</v>
      </c>
      <c r="C10">
        <f>VLOOKUP(B10, Officials!F:M, 8, FALSE)</f>
        <v>44</v>
      </c>
    </row>
    <row r="11" spans="1:3" x14ac:dyDescent="0.2">
      <c r="A11" s="2">
        <v>1022</v>
      </c>
      <c r="B11" s="2">
        <v>1243</v>
      </c>
      <c r="C11">
        <f>VLOOKUP(B11, Officials!F:M, 8, FALSE)</f>
        <v>48</v>
      </c>
    </row>
    <row r="12" spans="1:3" x14ac:dyDescent="0.2">
      <c r="A12" s="2">
        <v>1031</v>
      </c>
      <c r="B12" s="2">
        <v>3142</v>
      </c>
      <c r="C12">
        <f>VLOOKUP(B12, Officials!F:M, 8, FALSE)</f>
        <v>34</v>
      </c>
    </row>
    <row r="13" spans="1:3" x14ac:dyDescent="0.2">
      <c r="A13" s="2">
        <v>1033</v>
      </c>
      <c r="B13" s="2">
        <v>1243</v>
      </c>
      <c r="C13">
        <f>VLOOKUP(B13, Officials!F:M, 8, FALSE)</f>
        <v>48</v>
      </c>
    </row>
    <row r="14" spans="1:3" x14ac:dyDescent="0.2">
      <c r="A14" s="2">
        <v>1034</v>
      </c>
      <c r="B14" s="2">
        <v>1423</v>
      </c>
      <c r="C14">
        <f>VLOOKUP(B14, Officials!F:M, 8, FALSE)</f>
        <v>50</v>
      </c>
    </row>
    <row r="15" spans="1:3" x14ac:dyDescent="0.2">
      <c r="A15" s="2">
        <v>1041</v>
      </c>
      <c r="B15" s="2">
        <v>1432</v>
      </c>
      <c r="C15">
        <f>VLOOKUP(B15, Officials!F:M, 8, FALSE)</f>
        <v>47</v>
      </c>
    </row>
    <row r="16" spans="1:3" x14ac:dyDescent="0.2">
      <c r="A16" s="2">
        <v>1042</v>
      </c>
      <c r="B16" s="2">
        <v>1432</v>
      </c>
      <c r="C16">
        <f>VLOOKUP(B16, Officials!F:M, 8, FALSE)</f>
        <v>47</v>
      </c>
    </row>
    <row r="17" spans="1:3" x14ac:dyDescent="0.2">
      <c r="A17" s="2">
        <v>1043</v>
      </c>
      <c r="B17" s="2">
        <v>1423</v>
      </c>
      <c r="C17">
        <f>VLOOKUP(B17, Officials!F:M, 8, FALSE)</f>
        <v>50</v>
      </c>
    </row>
    <row r="18" spans="1:3" x14ac:dyDescent="0.2">
      <c r="A18" s="2">
        <v>1044</v>
      </c>
      <c r="B18" s="2">
        <v>1432</v>
      </c>
      <c r="C18">
        <f>VLOOKUP(B18, Officials!F:M, 8, FALSE)</f>
        <v>47</v>
      </c>
    </row>
    <row r="19" spans="1:3" x14ac:dyDescent="0.2">
      <c r="A19" s="2">
        <v>1051</v>
      </c>
      <c r="B19" s="2">
        <v>1432</v>
      </c>
      <c r="C19">
        <f>VLOOKUP(B19, Officials!F:M, 8, FALSE)</f>
        <v>47</v>
      </c>
    </row>
    <row r="20" spans="1:3" x14ac:dyDescent="0.2">
      <c r="A20" s="2">
        <v>1052</v>
      </c>
      <c r="B20" s="2">
        <v>4321</v>
      </c>
      <c r="C20">
        <f>VLOOKUP(B20, Officials!F:M, 8, FALSE)</f>
        <v>31</v>
      </c>
    </row>
    <row r="21" spans="1:3" x14ac:dyDescent="0.2">
      <c r="A21" s="2">
        <v>1053</v>
      </c>
      <c r="B21" s="2">
        <v>1324</v>
      </c>
      <c r="C21">
        <f>VLOOKUP(B21, Officials!F:M, 8, FALSE)</f>
        <v>40</v>
      </c>
    </row>
    <row r="22" spans="1:3" x14ac:dyDescent="0.2">
      <c r="A22" s="2">
        <v>1061</v>
      </c>
      <c r="B22" s="2">
        <v>4123</v>
      </c>
      <c r="C22">
        <f>VLOOKUP(B22, Officials!F:M, 8, FALSE)</f>
        <v>47</v>
      </c>
    </row>
    <row r="23" spans="1:3" x14ac:dyDescent="0.2">
      <c r="A23" s="2">
        <v>1062</v>
      </c>
      <c r="B23" s="2">
        <v>4321</v>
      </c>
      <c r="C23">
        <f>VLOOKUP(B23, Officials!F:M, 8, FALSE)</f>
        <v>31</v>
      </c>
    </row>
    <row r="24" spans="1:3" x14ac:dyDescent="0.2">
      <c r="A24" s="2">
        <v>1063</v>
      </c>
      <c r="B24" s="2">
        <v>1324</v>
      </c>
      <c r="C24">
        <f>VLOOKUP(B24, Officials!F:M, 8, FALSE)</f>
        <v>40</v>
      </c>
    </row>
    <row r="25" spans="1:3" x14ac:dyDescent="0.2">
      <c r="A25" s="2">
        <v>1064</v>
      </c>
      <c r="B25" s="2">
        <v>1432</v>
      </c>
      <c r="C25">
        <f>VLOOKUP(B25, Officials!F:M, 8, FALSE)</f>
        <v>47</v>
      </c>
    </row>
    <row r="26" spans="1:3" x14ac:dyDescent="0.2">
      <c r="A26" s="2">
        <v>1071</v>
      </c>
      <c r="B26" s="2">
        <v>1342</v>
      </c>
      <c r="C26">
        <f>VLOOKUP(B26, Officials!F:M, 8, FALSE)</f>
        <v>42</v>
      </c>
    </row>
    <row r="27" spans="1:3" x14ac:dyDescent="0.2">
      <c r="A27" s="2">
        <v>1072</v>
      </c>
      <c r="B27" s="2">
        <v>1423</v>
      </c>
      <c r="C27">
        <f>VLOOKUP(B27, Officials!F:M, 8, FALSE)</f>
        <v>50</v>
      </c>
    </row>
    <row r="28" spans="1:3" x14ac:dyDescent="0.2">
      <c r="A28" s="2">
        <v>1073</v>
      </c>
      <c r="B28" s="2">
        <v>2413</v>
      </c>
      <c r="C28">
        <f>VLOOKUP(B28, Officials!F:M, 8, FALSE)</f>
        <v>40</v>
      </c>
    </row>
    <row r="29" spans="1:3" x14ac:dyDescent="0.2">
      <c r="A29" s="2">
        <v>1081</v>
      </c>
      <c r="B29" s="2">
        <v>4123</v>
      </c>
      <c r="C29">
        <f>VLOOKUP(B29, Officials!F:M, 8, FALSE)</f>
        <v>47</v>
      </c>
    </row>
    <row r="30" spans="1:3" x14ac:dyDescent="0.2">
      <c r="A30" s="2">
        <v>1082</v>
      </c>
      <c r="B30" s="2">
        <v>1324</v>
      </c>
      <c r="C30">
        <f>VLOOKUP(B30, Officials!F:M, 8, FALSE)</f>
        <v>40</v>
      </c>
    </row>
    <row r="31" spans="1:3" x14ac:dyDescent="0.2">
      <c r="A31" s="2">
        <v>1083</v>
      </c>
      <c r="B31" s="2">
        <v>3421</v>
      </c>
      <c r="C31">
        <f>VLOOKUP(B31, Officials!F:M, 8, FALSE)</f>
        <v>26</v>
      </c>
    </row>
    <row r="32" spans="1:3" x14ac:dyDescent="0.2">
      <c r="A32" s="2">
        <v>1091</v>
      </c>
      <c r="B32" s="2">
        <v>1324</v>
      </c>
      <c r="C32">
        <f>VLOOKUP(B32, Officials!F:M, 8, FALSE)</f>
        <v>40</v>
      </c>
    </row>
    <row r="33" spans="1:3" x14ac:dyDescent="0.2">
      <c r="A33" s="2">
        <v>1092</v>
      </c>
      <c r="B33" s="2">
        <v>1432</v>
      </c>
      <c r="C33">
        <f>VLOOKUP(B33, Officials!F:M, 8, FALSE)</f>
        <v>47</v>
      </c>
    </row>
    <row r="34" spans="1:3" x14ac:dyDescent="0.2">
      <c r="A34" s="2">
        <v>1093</v>
      </c>
      <c r="B34" s="2">
        <v>4231</v>
      </c>
      <c r="C34">
        <f>VLOOKUP(B34, Officials!F:M, 8, FALSE)</f>
        <v>34</v>
      </c>
    </row>
    <row r="35" spans="1:3" x14ac:dyDescent="0.2">
      <c r="A35" s="2">
        <v>1094</v>
      </c>
      <c r="B35" s="2">
        <v>1423</v>
      </c>
      <c r="C35">
        <f>VLOOKUP(B35, Officials!F:M, 8, FALSE)</f>
        <v>50</v>
      </c>
    </row>
    <row r="36" spans="1:3" x14ac:dyDescent="0.2">
      <c r="A36" s="2">
        <v>1101</v>
      </c>
      <c r="B36" s="2">
        <v>2143</v>
      </c>
      <c r="C36">
        <f>VLOOKUP(B36, Officials!F:M, 8, FALSE)</f>
        <v>43</v>
      </c>
    </row>
    <row r="37" spans="1:3" x14ac:dyDescent="0.2">
      <c r="A37" s="2">
        <v>1102</v>
      </c>
      <c r="B37" s="2">
        <v>1234</v>
      </c>
      <c r="C37">
        <f>VLOOKUP(B37, Officials!F:M, 8, FALSE)</f>
        <v>43</v>
      </c>
    </row>
    <row r="38" spans="1:3" x14ac:dyDescent="0.2">
      <c r="A38" s="2">
        <v>1103</v>
      </c>
      <c r="B38" s="2">
        <v>4132</v>
      </c>
      <c r="C38">
        <f>VLOOKUP(B38, Officials!F:M, 8, FALSE)</f>
        <v>44</v>
      </c>
    </row>
    <row r="39" spans="1:3" x14ac:dyDescent="0.2">
      <c r="A39" s="2">
        <v>1104</v>
      </c>
      <c r="B39" s="2">
        <v>3421</v>
      </c>
      <c r="C39">
        <f>VLOOKUP(B39, Officials!F:M, 8, FALSE)</f>
        <v>26</v>
      </c>
    </row>
    <row r="40" spans="1:3" x14ac:dyDescent="0.2">
      <c r="A40" s="2">
        <v>1111</v>
      </c>
      <c r="B40" s="2">
        <v>3241</v>
      </c>
      <c r="C40">
        <f>VLOOKUP(B40, Officials!F:M, 8, FALSE)</f>
        <v>24</v>
      </c>
    </row>
    <row r="41" spans="1:3" x14ac:dyDescent="0.2">
      <c r="A41" s="2">
        <v>1112</v>
      </c>
      <c r="B41" s="2">
        <v>1324</v>
      </c>
      <c r="C41">
        <f>VLOOKUP(B41, Officials!F:M, 8, FALSE)</f>
        <v>40</v>
      </c>
    </row>
    <row r="42" spans="1:3" x14ac:dyDescent="0.2">
      <c r="A42" s="2">
        <v>1113</v>
      </c>
      <c r="B42" s="2">
        <v>2314</v>
      </c>
      <c r="C42">
        <f>VLOOKUP(B42, Officials!F:M, 8, FALSE)</f>
        <v>30</v>
      </c>
    </row>
    <row r="43" spans="1:3" x14ac:dyDescent="0.2">
      <c r="A43" s="2">
        <v>1114</v>
      </c>
      <c r="B43" s="2">
        <v>2341</v>
      </c>
      <c r="C43">
        <f>VLOOKUP(B43, Officials!F:M, 8, FALSE)</f>
        <v>27</v>
      </c>
    </row>
    <row r="44" spans="1:3" x14ac:dyDescent="0.2">
      <c r="A44" s="2">
        <v>1121</v>
      </c>
      <c r="B44" s="2">
        <v>1243</v>
      </c>
      <c r="C44">
        <f>VLOOKUP(B44, Officials!F:M, 8, FALSE)</f>
        <v>48</v>
      </c>
    </row>
    <row r="45" spans="1:3" x14ac:dyDescent="0.2">
      <c r="A45" s="2">
        <v>1124</v>
      </c>
      <c r="B45" s="2">
        <v>1432</v>
      </c>
      <c r="C45">
        <f>VLOOKUP(B45, Officials!F:M, 8, FALSE)</f>
        <v>47</v>
      </c>
    </row>
    <row r="46" spans="1:3" x14ac:dyDescent="0.2">
      <c r="A46" s="2">
        <v>2001</v>
      </c>
      <c r="B46" s="2">
        <v>1432</v>
      </c>
      <c r="C46">
        <f>VLOOKUP(B46, Officials!F:M, 8, FALSE)</f>
        <v>47</v>
      </c>
    </row>
    <row r="47" spans="1:3" x14ac:dyDescent="0.2">
      <c r="A47" s="2">
        <v>2002</v>
      </c>
      <c r="B47" s="2">
        <v>4213</v>
      </c>
      <c r="C47">
        <f>VLOOKUP(B47, Officials!F:M, 8, FALSE)</f>
        <v>42</v>
      </c>
    </row>
    <row r="48" spans="1:3" x14ac:dyDescent="0.2">
      <c r="A48" s="2">
        <v>2003</v>
      </c>
      <c r="B48" s="2">
        <v>1423</v>
      </c>
      <c r="C48">
        <f>VLOOKUP(B48, Officials!F:M, 8, FALSE)</f>
        <v>50</v>
      </c>
    </row>
    <row r="49" spans="1:3" x14ac:dyDescent="0.2">
      <c r="A49" s="2">
        <v>2004</v>
      </c>
      <c r="B49" s="2">
        <v>1423</v>
      </c>
      <c r="C49">
        <f>VLOOKUP(B49, Officials!F:M, 8, FALSE)</f>
        <v>50</v>
      </c>
    </row>
    <row r="50" spans="1:3" x14ac:dyDescent="0.2">
      <c r="A50" s="2">
        <v>2011</v>
      </c>
      <c r="B50" s="2">
        <v>1423</v>
      </c>
      <c r="C50">
        <f>VLOOKUP(B50, Officials!F:M, 8, FALSE)</f>
        <v>50</v>
      </c>
    </row>
    <row r="51" spans="1:3" x14ac:dyDescent="0.2">
      <c r="A51" s="2">
        <v>2012</v>
      </c>
      <c r="B51" s="2">
        <v>3142</v>
      </c>
      <c r="C51">
        <f>VLOOKUP(B51, Officials!F:M, 8, FALSE)</f>
        <v>34</v>
      </c>
    </row>
    <row r="52" spans="1:3" x14ac:dyDescent="0.2">
      <c r="A52" s="2">
        <v>2013</v>
      </c>
      <c r="B52" s="2">
        <v>2431</v>
      </c>
      <c r="C52">
        <f>VLOOKUP(B52, Officials!F:M, 8, FALSE)</f>
        <v>32</v>
      </c>
    </row>
    <row r="53" spans="1:3" x14ac:dyDescent="0.2">
      <c r="A53" s="2">
        <v>2014</v>
      </c>
      <c r="B53" s="2">
        <v>1423</v>
      </c>
      <c r="C53">
        <f>VLOOKUP(B53, Officials!F:M, 8, FALSE)</f>
        <v>50</v>
      </c>
    </row>
    <row r="54" spans="1:3" x14ac:dyDescent="0.2">
      <c r="A54" s="2">
        <v>2021</v>
      </c>
      <c r="B54" s="2">
        <v>1423</v>
      </c>
      <c r="C54">
        <f>VLOOKUP(B54, Officials!F:M, 8, FALSE)</f>
        <v>50</v>
      </c>
    </row>
    <row r="55" spans="1:3" x14ac:dyDescent="0.2">
      <c r="A55" s="2">
        <v>2022</v>
      </c>
      <c r="B55" s="2">
        <v>1432</v>
      </c>
      <c r="C55">
        <f>VLOOKUP(B55, Officials!F:M, 8, FALSE)</f>
        <v>47</v>
      </c>
    </row>
    <row r="56" spans="1:3" x14ac:dyDescent="0.2">
      <c r="A56" s="2">
        <v>2023</v>
      </c>
      <c r="B56" s="2">
        <v>2134</v>
      </c>
      <c r="C56">
        <f>VLOOKUP(B56, Officials!F:M, 8, FALSE)</f>
        <v>38</v>
      </c>
    </row>
    <row r="57" spans="1:3" x14ac:dyDescent="0.2">
      <c r="A57" s="2">
        <v>2031</v>
      </c>
      <c r="B57" s="2">
        <v>1423</v>
      </c>
      <c r="C57">
        <f>VLOOKUP(B57, Officials!F:M, 8, FALSE)</f>
        <v>50</v>
      </c>
    </row>
    <row r="58" spans="1:3" x14ac:dyDescent="0.2">
      <c r="A58" s="2">
        <v>2032</v>
      </c>
      <c r="B58" s="2">
        <v>1423</v>
      </c>
      <c r="C58">
        <f>VLOOKUP(B58, Officials!F:M, 8, FALSE)</f>
        <v>50</v>
      </c>
    </row>
    <row r="59" spans="1:3" x14ac:dyDescent="0.2">
      <c r="A59" s="2">
        <v>2033</v>
      </c>
      <c r="B59" s="2">
        <v>2143</v>
      </c>
      <c r="C59">
        <f>VLOOKUP(B59, Officials!F:M, 8, FALSE)</f>
        <v>43</v>
      </c>
    </row>
    <row r="60" spans="1:3" x14ac:dyDescent="0.2">
      <c r="A60" s="2">
        <v>2034</v>
      </c>
      <c r="B60" s="2">
        <v>1432</v>
      </c>
      <c r="C60">
        <f>VLOOKUP(B60, Officials!F:M, 8, FALSE)</f>
        <v>47</v>
      </c>
    </row>
    <row r="61" spans="1:3" x14ac:dyDescent="0.2">
      <c r="A61" s="2">
        <v>2042</v>
      </c>
      <c r="B61" s="2">
        <v>1423</v>
      </c>
      <c r="C61">
        <f>VLOOKUP(B61, Officials!F:M, 8, FALSE)</f>
        <v>50</v>
      </c>
    </row>
    <row r="62" spans="1:3" x14ac:dyDescent="0.2">
      <c r="A62" s="2">
        <v>2043</v>
      </c>
      <c r="B62" s="2">
        <v>4123</v>
      </c>
      <c r="C62">
        <f>VLOOKUP(B62, Officials!F:M, 8, FALSE)</f>
        <v>47</v>
      </c>
    </row>
    <row r="63" spans="1:3" x14ac:dyDescent="0.2">
      <c r="A63">
        <v>2051</v>
      </c>
      <c r="B63">
        <v>1342</v>
      </c>
      <c r="C63">
        <f>VLOOKUP(B63, Officials!F:M, 8, FALSE)</f>
        <v>42</v>
      </c>
    </row>
    <row r="64" spans="1:3" x14ac:dyDescent="0.2">
      <c r="A64">
        <v>2052</v>
      </c>
      <c r="B64">
        <v>1243</v>
      </c>
      <c r="C64">
        <f>VLOOKUP(B64, Officials!F:M, 8, FALSE)</f>
        <v>48</v>
      </c>
    </row>
    <row r="65" spans="1:3" x14ac:dyDescent="0.2">
      <c r="A65">
        <v>2053</v>
      </c>
      <c r="B65">
        <v>1432</v>
      </c>
      <c r="C65">
        <f>VLOOKUP(B65, Officials!F:M, 8, FALSE)</f>
        <v>47</v>
      </c>
    </row>
    <row r="66" spans="1:3" x14ac:dyDescent="0.2">
      <c r="A66">
        <v>2061</v>
      </c>
      <c r="B66">
        <v>1423</v>
      </c>
      <c r="C66">
        <f>VLOOKUP(B66, Officials!F:M, 8, FALSE)</f>
        <v>50</v>
      </c>
    </row>
    <row r="67" spans="1:3" x14ac:dyDescent="0.2">
      <c r="A67">
        <v>2062</v>
      </c>
      <c r="B67">
        <v>1324</v>
      </c>
      <c r="C67">
        <f>VLOOKUP(B67, Officials!F:M, 8, FALSE)</f>
        <v>40</v>
      </c>
    </row>
    <row r="68" spans="1:3" x14ac:dyDescent="0.2">
      <c r="A68">
        <v>2063</v>
      </c>
      <c r="B68">
        <v>3142</v>
      </c>
      <c r="C68">
        <f>VLOOKUP(B68, Officials!F:M, 8, FALSE)</f>
        <v>34</v>
      </c>
    </row>
    <row r="69" spans="1:3" x14ac:dyDescent="0.2">
      <c r="A69">
        <v>2072</v>
      </c>
      <c r="B69">
        <v>1432</v>
      </c>
      <c r="C69">
        <f>VLOOKUP(B69, Officials!F:M, 8, FALSE)</f>
        <v>47</v>
      </c>
    </row>
    <row r="70" spans="1:3" x14ac:dyDescent="0.2">
      <c r="A70">
        <v>2073</v>
      </c>
      <c r="B70">
        <v>3421</v>
      </c>
      <c r="C70">
        <f>VLOOKUP(B70, Officials!F:M, 8, FALSE)</f>
        <v>26</v>
      </c>
    </row>
    <row r="71" spans="1:3" x14ac:dyDescent="0.2">
      <c r="A71">
        <v>2074</v>
      </c>
      <c r="B71">
        <v>1432</v>
      </c>
      <c r="C71">
        <f>VLOOKUP(B71, Officials!F:M, 8, FALSE)</f>
        <v>47</v>
      </c>
    </row>
    <row r="72" spans="1:3" x14ac:dyDescent="0.2">
      <c r="A72">
        <v>2081</v>
      </c>
      <c r="B72">
        <v>1423</v>
      </c>
      <c r="C72">
        <f>VLOOKUP(B72, Officials!F:M, 8, FALSE)</f>
        <v>50</v>
      </c>
    </row>
    <row r="73" spans="1:3" x14ac:dyDescent="0.2">
      <c r="A73">
        <v>2091</v>
      </c>
      <c r="B73">
        <v>1432</v>
      </c>
      <c r="C73">
        <f>VLOOKUP(B73, Officials!F:M, 8, FALSE)</f>
        <v>47</v>
      </c>
    </row>
    <row r="74" spans="1:3" x14ac:dyDescent="0.2">
      <c r="A74">
        <v>2092</v>
      </c>
      <c r="B74">
        <v>1423</v>
      </c>
      <c r="C74">
        <f>VLOOKUP(B74, Officials!F:M, 8, FALSE)</f>
        <v>50</v>
      </c>
    </row>
    <row r="75" spans="1:3" x14ac:dyDescent="0.2">
      <c r="A75">
        <v>2093</v>
      </c>
      <c r="B75">
        <v>3241</v>
      </c>
      <c r="C75">
        <f>VLOOKUP(B75, Officials!F:M, 8, FALSE)</f>
        <v>24</v>
      </c>
    </row>
    <row r="76" spans="1:3" x14ac:dyDescent="0.2">
      <c r="A76">
        <v>2094</v>
      </c>
      <c r="B76">
        <v>4312</v>
      </c>
      <c r="C76">
        <f>VLOOKUP(B76, Officials!F:M, 8, FALSE)</f>
        <v>36</v>
      </c>
    </row>
    <row r="77" spans="1:3" x14ac:dyDescent="0.2">
      <c r="A77">
        <v>2101</v>
      </c>
      <c r="B77">
        <v>1423</v>
      </c>
      <c r="C77">
        <f>VLOOKUP(B77, Officials!F:M, 8, FALSE)</f>
        <v>50</v>
      </c>
    </row>
    <row r="78" spans="1:3" x14ac:dyDescent="0.2">
      <c r="A78">
        <v>2102</v>
      </c>
      <c r="B78">
        <v>4132</v>
      </c>
      <c r="C78">
        <f>VLOOKUP(B78, Officials!F:M, 8, FALSE)</f>
        <v>44</v>
      </c>
    </row>
    <row r="79" spans="1:3" x14ac:dyDescent="0.2">
      <c r="A79">
        <v>2103</v>
      </c>
      <c r="B79">
        <v>4231</v>
      </c>
      <c r="C79">
        <f>VLOOKUP(B79, Officials!F:M, 8, FALSE)</f>
        <v>34</v>
      </c>
    </row>
    <row r="80" spans="1:3" x14ac:dyDescent="0.2">
      <c r="A80">
        <v>2111</v>
      </c>
      <c r="B80">
        <v>1423</v>
      </c>
      <c r="C80">
        <f>VLOOKUP(B80, Officials!F:M, 8, FALSE)</f>
        <v>50</v>
      </c>
    </row>
    <row r="81" spans="1:3" x14ac:dyDescent="0.2">
      <c r="A81">
        <v>2121</v>
      </c>
      <c r="B81">
        <v>3241</v>
      </c>
      <c r="C81">
        <f>VLOOKUP(B81, Officials!F:M, 8, FALSE)</f>
        <v>24</v>
      </c>
    </row>
    <row r="82" spans="1:3" x14ac:dyDescent="0.2">
      <c r="A82">
        <v>2122</v>
      </c>
      <c r="B82">
        <v>4321</v>
      </c>
      <c r="C82">
        <f>VLOOKUP(B82, Officials!F:M, 8, FALSE)</f>
        <v>31</v>
      </c>
    </row>
    <row r="83" spans="1:3" x14ac:dyDescent="0.2">
      <c r="A83">
        <v>2123</v>
      </c>
      <c r="B83">
        <v>3241</v>
      </c>
      <c r="C83">
        <f>VLOOKUP(B83, Officials!F:M, 8, FALSE)</f>
        <v>24</v>
      </c>
    </row>
    <row r="84" spans="1:3" x14ac:dyDescent="0.2">
      <c r="A84">
        <v>2131</v>
      </c>
      <c r="B84">
        <v>1432</v>
      </c>
      <c r="C84">
        <f>VLOOKUP(B84, Officials!F:M, 8, FALSE)</f>
        <v>47</v>
      </c>
    </row>
    <row r="85" spans="1:3" x14ac:dyDescent="0.2">
      <c r="A85">
        <v>2132</v>
      </c>
      <c r="B85">
        <v>1432</v>
      </c>
      <c r="C85">
        <f>VLOOKUP(B85, Officials!F:M, 8, FALSE)</f>
        <v>47</v>
      </c>
    </row>
    <row r="86" spans="1:3" x14ac:dyDescent="0.2">
      <c r="A86">
        <v>2133</v>
      </c>
      <c r="B86">
        <v>4213</v>
      </c>
      <c r="C86">
        <f>VLOOKUP(B86, Officials!F:M, 8, FALSE)</f>
        <v>42</v>
      </c>
    </row>
    <row r="87" spans="1:3" x14ac:dyDescent="0.2">
      <c r="A87">
        <v>2144</v>
      </c>
      <c r="B87">
        <v>4321</v>
      </c>
      <c r="C87">
        <f>VLOOKUP(B87, Officials!F:M, 8, FALSE)</f>
        <v>31</v>
      </c>
    </row>
    <row r="88" spans="1:3" x14ac:dyDescent="0.2">
      <c r="A88">
        <v>2154</v>
      </c>
      <c r="B88">
        <v>1423</v>
      </c>
      <c r="C88">
        <f>VLOOKUP(B88, Officials!F:M, 8, FALSE)</f>
        <v>50</v>
      </c>
    </row>
    <row r="89" spans="1:3" x14ac:dyDescent="0.2">
      <c r="A89">
        <v>2164</v>
      </c>
      <c r="B89">
        <v>1324</v>
      </c>
      <c r="C89">
        <f>VLOOKUP(B89, Officials!F:M, 8, FALSE)</f>
        <v>40</v>
      </c>
    </row>
    <row r="90" spans="1:3" x14ac:dyDescent="0.2">
      <c r="A90">
        <v>2183</v>
      </c>
      <c r="B90">
        <v>1423</v>
      </c>
      <c r="C90">
        <f>VLOOKUP(B90, Officials!F:M, 8, FALSE)</f>
        <v>50</v>
      </c>
    </row>
    <row r="91" spans="1:3" x14ac:dyDescent="0.2">
      <c r="A91">
        <v>2194</v>
      </c>
      <c r="B91">
        <v>2134</v>
      </c>
      <c r="C91">
        <f>VLOOKUP(B91, Officials!F:M, 8, FALSE)</f>
        <v>38</v>
      </c>
    </row>
    <row r="92" spans="1:3" x14ac:dyDescent="0.2">
      <c r="A92">
        <v>2214</v>
      </c>
      <c r="B92">
        <v>1423</v>
      </c>
      <c r="C92">
        <f>VLOOKUP(B92, Officials!F:M, 8, FALSE)</f>
        <v>50</v>
      </c>
    </row>
    <row r="93" spans="1:3" x14ac:dyDescent="0.2">
      <c r="A93">
        <v>2234</v>
      </c>
      <c r="B93">
        <v>1432</v>
      </c>
      <c r="C93">
        <f>VLOOKUP(B93, Officials!F:M, 8, FALSE)</f>
        <v>47</v>
      </c>
    </row>
    <row r="94" spans="1:3" x14ac:dyDescent="0.2">
      <c r="A94">
        <v>3001</v>
      </c>
      <c r="B94">
        <v>2143</v>
      </c>
      <c r="C94">
        <f>VLOOKUP(B94, Officials!F:M, 8, FALSE)</f>
        <v>43</v>
      </c>
    </row>
    <row r="95" spans="1:3" x14ac:dyDescent="0.2">
      <c r="A95">
        <v>3002</v>
      </c>
      <c r="B95">
        <v>4321</v>
      </c>
      <c r="C95">
        <f>VLOOKUP(B95, Officials!F:M, 8, FALSE)</f>
        <v>31</v>
      </c>
    </row>
    <row r="96" spans="1:3" x14ac:dyDescent="0.2">
      <c r="A96">
        <v>3003</v>
      </c>
      <c r="B96">
        <v>2314</v>
      </c>
      <c r="C96">
        <f>VLOOKUP(B96, Officials!F:M, 8, FALSE)</f>
        <v>30</v>
      </c>
    </row>
    <row r="97" spans="1:3" x14ac:dyDescent="0.2">
      <c r="A97">
        <v>3004</v>
      </c>
      <c r="B97">
        <v>1423</v>
      </c>
      <c r="C97">
        <f>VLOOKUP(B97, Officials!F:M, 8, FALSE)</f>
        <v>50</v>
      </c>
    </row>
    <row r="98" spans="1:3" x14ac:dyDescent="0.2">
      <c r="A98">
        <v>3011</v>
      </c>
      <c r="B98">
        <v>3142</v>
      </c>
      <c r="C98">
        <f>VLOOKUP(B98, Officials!F:M, 8, FALSE)</f>
        <v>34</v>
      </c>
    </row>
    <row r="99" spans="1:3" x14ac:dyDescent="0.2">
      <c r="A99">
        <v>3012</v>
      </c>
      <c r="B99">
        <v>1342</v>
      </c>
      <c r="C99">
        <f>VLOOKUP(B99, Officials!F:M, 8, FALSE)</f>
        <v>42</v>
      </c>
    </row>
    <row r="100" spans="1:3" x14ac:dyDescent="0.2">
      <c r="A100">
        <v>3013</v>
      </c>
      <c r="B100">
        <v>1423</v>
      </c>
      <c r="C100">
        <f>VLOOKUP(B100, Officials!F:M, 8, FALSE)</f>
        <v>50</v>
      </c>
    </row>
    <row r="101" spans="1:3" x14ac:dyDescent="0.2">
      <c r="A101">
        <v>3021</v>
      </c>
      <c r="B101">
        <v>3241</v>
      </c>
      <c r="C101">
        <f>VLOOKUP(B101, Officials!F:M, 8, FALSE)</f>
        <v>24</v>
      </c>
    </row>
    <row r="102" spans="1:3" x14ac:dyDescent="0.2">
      <c r="A102">
        <v>3022</v>
      </c>
      <c r="B102">
        <v>1432</v>
      </c>
      <c r="C102">
        <f>VLOOKUP(B102, Officials!F:M, 8, FALSE)</f>
        <v>47</v>
      </c>
    </row>
    <row r="103" spans="1:3" x14ac:dyDescent="0.2">
      <c r="A103">
        <v>3034</v>
      </c>
      <c r="B103">
        <v>1423</v>
      </c>
      <c r="C103">
        <f>VLOOKUP(B103, Officials!F:M, 8, FALSE)</f>
        <v>50</v>
      </c>
    </row>
    <row r="104" spans="1:3" x14ac:dyDescent="0.2">
      <c r="A104">
        <v>3044</v>
      </c>
      <c r="B104">
        <v>1432</v>
      </c>
      <c r="C104">
        <f>VLOOKUP(B104, Officials!F:M, 8, FALSE)</f>
        <v>47</v>
      </c>
    </row>
    <row r="105" spans="1:3" x14ac:dyDescent="0.2">
      <c r="A105">
        <v>3054</v>
      </c>
      <c r="B105">
        <v>3241</v>
      </c>
      <c r="C105">
        <f>VLOOKUP(B105, Officials!F:M, 8, FALSE)</f>
        <v>24</v>
      </c>
    </row>
    <row r="106" spans="1:3" x14ac:dyDescent="0.2">
      <c r="A106">
        <v>4003</v>
      </c>
      <c r="B106">
        <v>3241</v>
      </c>
      <c r="C106">
        <f>VLOOKUP(B106, Officials!F:M, 8, FALSE)</f>
        <v>24</v>
      </c>
    </row>
    <row r="107" spans="1:3" x14ac:dyDescent="0.2">
      <c r="A107">
        <v>4004</v>
      </c>
      <c r="B107">
        <v>1432</v>
      </c>
      <c r="C107">
        <f>VLOOKUP(B107, Officials!F:M, 8, FALSE)</f>
        <v>47</v>
      </c>
    </row>
    <row r="108" spans="1:3" x14ac:dyDescent="0.2">
      <c r="A108">
        <v>4021</v>
      </c>
      <c r="B108">
        <v>3241</v>
      </c>
      <c r="C108">
        <f>VLOOKUP(B108, Officials!F:M, 8, FALSE)</f>
        <v>24</v>
      </c>
    </row>
    <row r="109" spans="1:3" x14ac:dyDescent="0.2">
      <c r="A109">
        <v>4022</v>
      </c>
      <c r="B109">
        <v>2341</v>
      </c>
      <c r="C109">
        <f>VLOOKUP(B109, Officials!F:M, 8, FALSE)</f>
        <v>27</v>
      </c>
    </row>
    <row r="110" spans="1:3" x14ac:dyDescent="0.2">
      <c r="A110">
        <v>4023</v>
      </c>
      <c r="B110">
        <v>2413</v>
      </c>
      <c r="C110">
        <f>VLOOKUP(B110, Officials!F:M, 8, FALSE)</f>
        <v>40</v>
      </c>
    </row>
    <row r="111" spans="1:3" x14ac:dyDescent="0.2">
      <c r="A111">
        <v>4031</v>
      </c>
      <c r="B111">
        <v>3412</v>
      </c>
      <c r="C111">
        <f>VLOOKUP(B111, Officials!F:M, 8, FALSE)</f>
        <v>31</v>
      </c>
    </row>
    <row r="112" spans="1:3" x14ac:dyDescent="0.2">
      <c r="A112">
        <v>4032</v>
      </c>
      <c r="B112">
        <v>1432</v>
      </c>
      <c r="C112">
        <f>VLOOKUP(B112, Officials!F:M, 8, FALSE)</f>
        <v>47</v>
      </c>
    </row>
    <row r="113" spans="1:3" x14ac:dyDescent="0.2">
      <c r="A113">
        <v>4033</v>
      </c>
      <c r="B113">
        <v>3241</v>
      </c>
      <c r="C113">
        <f>VLOOKUP(B113, Officials!F:M, 8, FALSE)</f>
        <v>24</v>
      </c>
    </row>
    <row r="114" spans="1:3" x14ac:dyDescent="0.2">
      <c r="A114">
        <v>4034</v>
      </c>
      <c r="B114">
        <v>1423</v>
      </c>
      <c r="C114">
        <f>VLOOKUP(B114, Officials!F:M, 8, FALSE)</f>
        <v>50</v>
      </c>
    </row>
    <row r="115" spans="1:3" x14ac:dyDescent="0.2">
      <c r="A115">
        <v>4041</v>
      </c>
      <c r="B115">
        <v>1432</v>
      </c>
      <c r="C115">
        <f>VLOOKUP(B115, Officials!F:M, 8, FALSE)</f>
        <v>47</v>
      </c>
    </row>
    <row r="116" spans="1:3" x14ac:dyDescent="0.2">
      <c r="A116">
        <v>4042</v>
      </c>
      <c r="B116">
        <v>1423</v>
      </c>
      <c r="C116">
        <f>VLOOKUP(B116, Officials!F:M, 8, FALSE)</f>
        <v>50</v>
      </c>
    </row>
    <row r="117" spans="1:3" x14ac:dyDescent="0.2">
      <c r="A117">
        <v>4043</v>
      </c>
      <c r="B117">
        <v>3241</v>
      </c>
      <c r="C117">
        <f>VLOOKUP(B117, Officials!F:M, 8, FALSE)</f>
        <v>24</v>
      </c>
    </row>
    <row r="118" spans="1:3" x14ac:dyDescent="0.2">
      <c r="A118">
        <v>4044</v>
      </c>
      <c r="B118">
        <v>4312</v>
      </c>
      <c r="C118">
        <f>VLOOKUP(B118, Officials!F:M, 8, FALSE)</f>
        <v>36</v>
      </c>
    </row>
    <row r="119" spans="1:3" x14ac:dyDescent="0.2">
      <c r="A119">
        <v>4051</v>
      </c>
      <c r="B119">
        <v>1423</v>
      </c>
      <c r="C119">
        <f>VLOOKUP(B119, Officials!F:M, 8, FALSE)</f>
        <v>50</v>
      </c>
    </row>
    <row r="120" spans="1:3" x14ac:dyDescent="0.2">
      <c r="A120">
        <v>4052</v>
      </c>
      <c r="B120">
        <v>4132</v>
      </c>
      <c r="C120">
        <f>VLOOKUP(B120, Officials!F:M, 8, FALSE)</f>
        <v>44</v>
      </c>
    </row>
    <row r="121" spans="1:3" x14ac:dyDescent="0.2">
      <c r="A121">
        <v>4053</v>
      </c>
      <c r="B121">
        <v>4231</v>
      </c>
      <c r="C121">
        <f>VLOOKUP(B121, Officials!F:M, 8, FALSE)</f>
        <v>34</v>
      </c>
    </row>
    <row r="122" spans="1:3" x14ac:dyDescent="0.2">
      <c r="A122">
        <v>4061</v>
      </c>
      <c r="B122">
        <v>1423</v>
      </c>
      <c r="C122">
        <f>VLOOKUP(B122, Officials!F:M, 8, FALSE)</f>
        <v>50</v>
      </c>
    </row>
    <row r="123" spans="1:3" x14ac:dyDescent="0.2">
      <c r="A123">
        <v>4064</v>
      </c>
      <c r="B123">
        <v>3421</v>
      </c>
      <c r="C123">
        <f>VLOOKUP(B123, Officials!F:M, 8, FALSE)</f>
        <v>26</v>
      </c>
    </row>
    <row r="124" spans="1:3" x14ac:dyDescent="0.2">
      <c r="A124">
        <v>4074</v>
      </c>
      <c r="B124">
        <v>1423</v>
      </c>
      <c r="C124">
        <f>VLOOKUP(B124, Officials!F:M, 8, FALSE)</f>
        <v>50</v>
      </c>
    </row>
    <row r="125" spans="1:3" x14ac:dyDescent="0.2">
      <c r="A125">
        <v>4084</v>
      </c>
      <c r="B125">
        <v>1432</v>
      </c>
      <c r="C125">
        <f>VLOOKUP(B125, Officials!F:M, 8, FALSE)</f>
        <v>47</v>
      </c>
    </row>
    <row r="126" spans="1:3" x14ac:dyDescent="0.2">
      <c r="A126">
        <v>4092</v>
      </c>
      <c r="B126">
        <v>4123</v>
      </c>
      <c r="C126">
        <f>VLOOKUP(B126, Officials!F:M, 8, FALSE)</f>
        <v>47</v>
      </c>
    </row>
    <row r="127" spans="1:3" x14ac:dyDescent="0.2">
      <c r="A127">
        <v>4094</v>
      </c>
      <c r="B127">
        <v>1423</v>
      </c>
      <c r="C127">
        <f>VLOOKUP(B127, Officials!F:M, 8, FALSE)</f>
        <v>50</v>
      </c>
    </row>
    <row r="128" spans="1:3" x14ac:dyDescent="0.2">
      <c r="A128">
        <v>4102</v>
      </c>
      <c r="B128">
        <v>4231</v>
      </c>
      <c r="C128">
        <f>VLOOKUP(B128, Officials!F:M, 8, FALSE)</f>
        <v>34</v>
      </c>
    </row>
    <row r="129" spans="1:3" x14ac:dyDescent="0.2">
      <c r="A129">
        <v>4104</v>
      </c>
      <c r="B129">
        <v>1432</v>
      </c>
      <c r="C129">
        <f>VLOOKUP(B129, Officials!F:M, 8, FALSE)</f>
        <v>47</v>
      </c>
    </row>
    <row r="130" spans="1:3" x14ac:dyDescent="0.2">
      <c r="A130">
        <v>4111</v>
      </c>
      <c r="B130">
        <v>1342</v>
      </c>
      <c r="C130">
        <f>VLOOKUP(B130, Officials!F:M, 8, FALSE)</f>
        <v>42</v>
      </c>
    </row>
    <row r="131" spans="1:3" x14ac:dyDescent="0.2">
      <c r="A131">
        <v>4112</v>
      </c>
      <c r="B131">
        <v>1423</v>
      </c>
      <c r="C131">
        <f>VLOOKUP(B131, Officials!F:M, 8, FALSE)</f>
        <v>50</v>
      </c>
    </row>
    <row r="132" spans="1:3" x14ac:dyDescent="0.2">
      <c r="A132">
        <v>4113</v>
      </c>
      <c r="B132">
        <v>1432</v>
      </c>
      <c r="C132">
        <f>VLOOKUP(B132, Officials!F:M, 8, FALSE)</f>
        <v>47</v>
      </c>
    </row>
    <row r="133" spans="1:3" x14ac:dyDescent="0.2">
      <c r="A133">
        <v>4121</v>
      </c>
      <c r="B133">
        <v>1342</v>
      </c>
      <c r="C133">
        <f>VLOOKUP(B133, Officials!F:M, 8, FALSE)</f>
        <v>42</v>
      </c>
    </row>
    <row r="134" spans="1:3" x14ac:dyDescent="0.2">
      <c r="A134">
        <v>4122</v>
      </c>
      <c r="B134">
        <v>1243</v>
      </c>
      <c r="C134">
        <f>VLOOKUP(B134, Officials!F:M, 8, FALSE)</f>
        <v>48</v>
      </c>
    </row>
    <row r="135" spans="1:3" x14ac:dyDescent="0.2">
      <c r="A135">
        <v>4123</v>
      </c>
      <c r="B135">
        <v>1432</v>
      </c>
      <c r="C135">
        <f>VLOOKUP(B135, Officials!F:M, 8, FALSE)</f>
        <v>47</v>
      </c>
    </row>
    <row r="136" spans="1:3" x14ac:dyDescent="0.2">
      <c r="A136">
        <v>4124</v>
      </c>
      <c r="B136">
        <v>1432</v>
      </c>
      <c r="C136">
        <f>VLOOKUP(B136, Officials!F:M, 8, FALSE)</f>
        <v>47</v>
      </c>
    </row>
    <row r="137" spans="1:3" x14ac:dyDescent="0.2">
      <c r="A137">
        <v>4131</v>
      </c>
      <c r="B137">
        <v>1423</v>
      </c>
      <c r="C137">
        <f>VLOOKUP(B137, Officials!F:M, 8, FALSE)</f>
        <v>50</v>
      </c>
    </row>
    <row r="138" spans="1:3" x14ac:dyDescent="0.2">
      <c r="A138">
        <v>4132</v>
      </c>
      <c r="B138">
        <v>1324</v>
      </c>
      <c r="C138">
        <f>VLOOKUP(B138, Officials!F:M, 8, FALSE)</f>
        <v>40</v>
      </c>
    </row>
    <row r="139" spans="1:3" x14ac:dyDescent="0.2">
      <c r="A139">
        <v>4133</v>
      </c>
      <c r="B139">
        <v>3142</v>
      </c>
      <c r="C139">
        <f>VLOOKUP(B139, Officials!F:M, 8, FALSE)</f>
        <v>34</v>
      </c>
    </row>
    <row r="140" spans="1:3" x14ac:dyDescent="0.2">
      <c r="A140">
        <v>4134</v>
      </c>
      <c r="B140">
        <v>1432</v>
      </c>
      <c r="C140">
        <f>VLOOKUP(B140, Officials!F:M, 8, FALSE)</f>
        <v>47</v>
      </c>
    </row>
    <row r="141" spans="1:3" x14ac:dyDescent="0.2">
      <c r="A141">
        <v>4141</v>
      </c>
      <c r="B141">
        <v>1423</v>
      </c>
      <c r="C141">
        <f>VLOOKUP(B141, Officials!F:M, 8, FALSE)</f>
        <v>50</v>
      </c>
    </row>
    <row r="142" spans="1:3" x14ac:dyDescent="0.2">
      <c r="A142">
        <v>4142</v>
      </c>
      <c r="B142">
        <v>1423</v>
      </c>
      <c r="C142">
        <f>VLOOKUP(B142, Officials!F:M, 8, FALSE)</f>
        <v>50</v>
      </c>
    </row>
    <row r="143" spans="1:3" x14ac:dyDescent="0.2">
      <c r="A143">
        <v>4143</v>
      </c>
      <c r="B143">
        <v>2143</v>
      </c>
      <c r="C143">
        <f>VLOOKUP(B143, Officials!F:M, 8, FALSE)</f>
        <v>43</v>
      </c>
    </row>
    <row r="144" spans="1:3" x14ac:dyDescent="0.2">
      <c r="A144">
        <v>4151</v>
      </c>
      <c r="B144">
        <v>3241</v>
      </c>
      <c r="C144">
        <f>VLOOKUP(B144, Officials!F:M, 8, FALSE)</f>
        <v>24</v>
      </c>
    </row>
    <row r="145" spans="1:3" x14ac:dyDescent="0.2">
      <c r="A145">
        <v>4152</v>
      </c>
      <c r="B145">
        <v>4321</v>
      </c>
      <c r="C145">
        <f>VLOOKUP(B145, Officials!F:M, 8, FALSE)</f>
        <v>31</v>
      </c>
    </row>
    <row r="146" spans="1:3" x14ac:dyDescent="0.2">
      <c r="A146">
        <v>4153</v>
      </c>
      <c r="B146">
        <v>3241</v>
      </c>
      <c r="C146">
        <f>VLOOKUP(B146, Officials!F:M, 8, FALSE)</f>
        <v>24</v>
      </c>
    </row>
    <row r="147" spans="1:3" x14ac:dyDescent="0.2">
      <c r="A147">
        <v>4161</v>
      </c>
      <c r="B147">
        <v>1432</v>
      </c>
      <c r="C147">
        <f>VLOOKUP(B147, Officials!F:M, 8, FALSE)</f>
        <v>47</v>
      </c>
    </row>
    <row r="148" spans="1:3" x14ac:dyDescent="0.2">
      <c r="A148">
        <v>4162</v>
      </c>
      <c r="B148">
        <v>1432</v>
      </c>
      <c r="C148">
        <f>VLOOKUP(B148, Officials!F:M, 8, FALSE)</f>
        <v>47</v>
      </c>
    </row>
    <row r="149" spans="1:3" x14ac:dyDescent="0.2">
      <c r="A149">
        <v>4163</v>
      </c>
      <c r="B149">
        <v>4213</v>
      </c>
      <c r="C149">
        <f>VLOOKUP(B149, Officials!F:M, 8, FALSE)</f>
        <v>42</v>
      </c>
    </row>
    <row r="150" spans="1:3" x14ac:dyDescent="0.2">
      <c r="A150">
        <v>4171</v>
      </c>
      <c r="B150">
        <v>1423</v>
      </c>
      <c r="C150">
        <f>VLOOKUP(B150, Officials!F:M, 8, FALSE)</f>
        <v>50</v>
      </c>
    </row>
    <row r="151" spans="1:3" x14ac:dyDescent="0.2">
      <c r="A151">
        <v>4174</v>
      </c>
      <c r="B151">
        <v>1423</v>
      </c>
      <c r="C151">
        <f>VLOOKUP(B151, Officials!F:M, 8, FALSE)</f>
        <v>50</v>
      </c>
    </row>
    <row r="152" spans="1:3" x14ac:dyDescent="0.2">
      <c r="A152">
        <v>4181</v>
      </c>
      <c r="B152">
        <v>1423</v>
      </c>
      <c r="C152">
        <f>VLOOKUP(B152, Officials!F:M, 8, FALSE)</f>
        <v>50</v>
      </c>
    </row>
    <row r="153" spans="1:3" x14ac:dyDescent="0.2">
      <c r="A153">
        <v>4182</v>
      </c>
      <c r="B153">
        <v>3241</v>
      </c>
      <c r="C153">
        <f>VLOOKUP(B153, Officials!F:M, 8, FALSE)</f>
        <v>24</v>
      </c>
    </row>
    <row r="154" spans="1:3" x14ac:dyDescent="0.2">
      <c r="A154">
        <v>4184</v>
      </c>
      <c r="B154">
        <v>1432</v>
      </c>
      <c r="C154">
        <f>VLOOKUP(B154, Officials!F:M, 8, FALSE)</f>
        <v>47</v>
      </c>
    </row>
    <row r="155" spans="1:3" x14ac:dyDescent="0.2">
      <c r="A155">
        <v>4192</v>
      </c>
      <c r="B155">
        <v>1432</v>
      </c>
      <c r="C155">
        <f>VLOOKUP(B155, Officials!F:M, 8, FALSE)</f>
        <v>47</v>
      </c>
    </row>
    <row r="156" spans="1:3" x14ac:dyDescent="0.2">
      <c r="A156">
        <v>4193</v>
      </c>
      <c r="B156">
        <v>1423</v>
      </c>
      <c r="C156">
        <f>VLOOKUP(B156, Officials!F:M, 8, FALSE)</f>
        <v>50</v>
      </c>
    </row>
    <row r="157" spans="1:3" x14ac:dyDescent="0.2">
      <c r="A157">
        <v>4194</v>
      </c>
      <c r="B157">
        <v>2134</v>
      </c>
      <c r="C157">
        <f>VLOOKUP(B157, Officials!F:M, 8, FALSE)</f>
        <v>38</v>
      </c>
    </row>
    <row r="158" spans="1:3" x14ac:dyDescent="0.2">
      <c r="A158">
        <v>4204</v>
      </c>
      <c r="B158">
        <v>4321</v>
      </c>
      <c r="C158">
        <f>VLOOKUP(B158, Officials!F:M, 8, FALSE)</f>
        <v>31</v>
      </c>
    </row>
    <row r="159" spans="1:3" x14ac:dyDescent="0.2">
      <c r="A159">
        <v>4214</v>
      </c>
      <c r="B159">
        <v>1324</v>
      </c>
      <c r="C159">
        <f>VLOOKUP(B159, Officials!F:M, 8, FALSE)</f>
        <v>40</v>
      </c>
    </row>
    <row r="160" spans="1:3" x14ac:dyDescent="0.2">
      <c r="A160">
        <v>4224</v>
      </c>
      <c r="B160">
        <v>1423</v>
      </c>
      <c r="C160">
        <f>VLOOKUP(B160, Officials!F:M, 8, FALSE)</f>
        <v>50</v>
      </c>
    </row>
    <row r="161" spans="1:3" x14ac:dyDescent="0.2">
      <c r="A161">
        <v>4234</v>
      </c>
      <c r="B161">
        <v>1324</v>
      </c>
      <c r="C161">
        <f>VLOOKUP(B161, Officials!F:M, 8, FALSE)</f>
        <v>40</v>
      </c>
    </row>
    <row r="162" spans="1:3" x14ac:dyDescent="0.2">
      <c r="A162">
        <v>5001</v>
      </c>
      <c r="B162">
        <v>1342</v>
      </c>
      <c r="C162">
        <f>VLOOKUP(B162, Officials!F:M, 8, FALSE)</f>
        <v>42</v>
      </c>
    </row>
    <row r="163" spans="1:3" x14ac:dyDescent="0.2">
      <c r="A163">
        <v>5002</v>
      </c>
      <c r="B163">
        <v>2143</v>
      </c>
      <c r="C163">
        <f>VLOOKUP(B163, Officials!F:M, 8, FALSE)</f>
        <v>43</v>
      </c>
    </row>
    <row r="164" spans="1:3" x14ac:dyDescent="0.2">
      <c r="A164">
        <v>5003</v>
      </c>
      <c r="B164">
        <v>1432</v>
      </c>
      <c r="C164">
        <f>VLOOKUP(B164, Officials!F:M, 8, FALSE)</f>
        <v>47</v>
      </c>
    </row>
    <row r="165" spans="1:3" x14ac:dyDescent="0.2">
      <c r="A165">
        <v>5004</v>
      </c>
      <c r="B165">
        <v>1432</v>
      </c>
      <c r="C165">
        <f>VLOOKUP(B165, Officials!F:M, 8, FALSE)</f>
        <v>47</v>
      </c>
    </row>
    <row r="166" spans="1:3" x14ac:dyDescent="0.2">
      <c r="A166">
        <v>5012</v>
      </c>
      <c r="B166">
        <v>1342</v>
      </c>
      <c r="C166">
        <f>VLOOKUP(B166, Officials!F:M, 8, FALSE)</f>
        <v>42</v>
      </c>
    </row>
    <row r="167" spans="1:3" x14ac:dyDescent="0.2">
      <c r="A167">
        <v>5013</v>
      </c>
      <c r="B167">
        <v>1432</v>
      </c>
      <c r="C167">
        <f>VLOOKUP(B167, Officials!F:M, 8, FALSE)</f>
        <v>47</v>
      </c>
    </row>
    <row r="168" spans="1:3" x14ac:dyDescent="0.2">
      <c r="A168">
        <v>5021</v>
      </c>
      <c r="B168">
        <v>1423</v>
      </c>
      <c r="C168">
        <f>VLOOKUP(B168, Officials!F:M, 8, FALSE)</f>
        <v>50</v>
      </c>
    </row>
    <row r="169" spans="1:3" x14ac:dyDescent="0.2">
      <c r="A169">
        <v>6001</v>
      </c>
      <c r="B169">
        <v>4312</v>
      </c>
      <c r="C169">
        <f>VLOOKUP(B169, Officials!F:M, 8, FALSE)</f>
        <v>36</v>
      </c>
    </row>
    <row r="170" spans="1:3" x14ac:dyDescent="0.2">
      <c r="A170">
        <v>6002</v>
      </c>
      <c r="B170">
        <v>1243</v>
      </c>
      <c r="C170">
        <f>VLOOKUP(B170, Officials!F:M, 8, FALSE)</f>
        <v>48</v>
      </c>
    </row>
    <row r="171" spans="1:3" x14ac:dyDescent="0.2">
      <c r="A171">
        <v>6003</v>
      </c>
      <c r="B171">
        <v>1432</v>
      </c>
      <c r="C171">
        <f>VLOOKUP(B171, Officials!F:M, 8, FALSE)</f>
        <v>47</v>
      </c>
    </row>
    <row r="172" spans="1:3" x14ac:dyDescent="0.2">
      <c r="A172">
        <v>6011</v>
      </c>
      <c r="B172">
        <v>4312</v>
      </c>
      <c r="C172">
        <f>VLOOKUP(B172, Officials!F:M, 8, FALSE)</f>
        <v>36</v>
      </c>
    </row>
    <row r="173" spans="1:3" x14ac:dyDescent="0.2">
      <c r="A173">
        <v>6012</v>
      </c>
      <c r="B173">
        <v>3241</v>
      </c>
      <c r="C173">
        <f>VLOOKUP(B173, Officials!F:M, 8, FALSE)</f>
        <v>24</v>
      </c>
    </row>
    <row r="174" spans="1:3" x14ac:dyDescent="0.2">
      <c r="A174">
        <v>6014</v>
      </c>
      <c r="B174">
        <v>1324</v>
      </c>
      <c r="C174">
        <f>VLOOKUP(B174, Officials!F:M, 8, FALSE)</f>
        <v>40</v>
      </c>
    </row>
    <row r="175" spans="1:3" x14ac:dyDescent="0.2">
      <c r="A175">
        <v>6022</v>
      </c>
      <c r="B175">
        <v>1423</v>
      </c>
      <c r="C175">
        <f>VLOOKUP(B175, Officials!F:M, 8, FALSE)</f>
        <v>50</v>
      </c>
    </row>
    <row r="176" spans="1:3" x14ac:dyDescent="0.2">
      <c r="A176">
        <v>6023</v>
      </c>
      <c r="B176">
        <v>1423</v>
      </c>
      <c r="C176">
        <f>VLOOKUP(B176, Officials!F:M, 8, FALSE)</f>
        <v>50</v>
      </c>
    </row>
    <row r="177" spans="1:3" x14ac:dyDescent="0.2">
      <c r="A177">
        <v>6024</v>
      </c>
      <c r="B177">
        <v>1243</v>
      </c>
      <c r="C177">
        <f>VLOOKUP(B177, Officials!F:M, 8, FALSE)</f>
        <v>48</v>
      </c>
    </row>
    <row r="178" spans="1:3" x14ac:dyDescent="0.2">
      <c r="A178">
        <v>6031</v>
      </c>
      <c r="B178">
        <v>1423</v>
      </c>
      <c r="C178">
        <f>VLOOKUP(B178, Officials!F:M, 8, FALSE)</f>
        <v>50</v>
      </c>
    </row>
    <row r="179" spans="1:3" x14ac:dyDescent="0.2">
      <c r="A179">
        <v>6041</v>
      </c>
      <c r="B179">
        <v>1423</v>
      </c>
      <c r="C179">
        <f>VLOOKUP(B179, Officials!F:M, 8, FALSE)</f>
        <v>50</v>
      </c>
    </row>
    <row r="180" spans="1:3" x14ac:dyDescent="0.2">
      <c r="A180">
        <v>6042</v>
      </c>
      <c r="B180">
        <v>2341</v>
      </c>
      <c r="C180">
        <f>VLOOKUP(B180, Officials!F:M, 8, FALSE)</f>
        <v>27</v>
      </c>
    </row>
    <row r="181" spans="1:3" x14ac:dyDescent="0.2">
      <c r="A181">
        <v>6044</v>
      </c>
      <c r="B181">
        <v>1432</v>
      </c>
      <c r="C181">
        <f>VLOOKUP(B181, Officials!F:M, 8, FALSE)</f>
        <v>47</v>
      </c>
    </row>
    <row r="182" spans="1:3" x14ac:dyDescent="0.2">
      <c r="A182">
        <v>6051</v>
      </c>
      <c r="B182">
        <v>3241</v>
      </c>
      <c r="C182">
        <f>VLOOKUP(B182, Officials!F:M, 8, FALSE)</f>
        <v>24</v>
      </c>
    </row>
    <row r="183" spans="1:3" x14ac:dyDescent="0.2">
      <c r="A183">
        <v>6052</v>
      </c>
      <c r="B183">
        <v>2341</v>
      </c>
      <c r="C183">
        <f>VLOOKUP(B183, Officials!F:M, 8, FALSE)</f>
        <v>27</v>
      </c>
    </row>
    <row r="184" spans="1:3" x14ac:dyDescent="0.2">
      <c r="A184">
        <v>6053</v>
      </c>
      <c r="B184">
        <v>2413</v>
      </c>
      <c r="C184">
        <f>VLOOKUP(B184, Officials!F:M, 8, FALSE)</f>
        <v>40</v>
      </c>
    </row>
    <row r="185" spans="1:3" x14ac:dyDescent="0.2">
      <c r="A185">
        <v>6054</v>
      </c>
      <c r="B185">
        <v>1423</v>
      </c>
      <c r="C185">
        <f>VLOOKUP(B185, Officials!F:M, 8, FALSE)</f>
        <v>50</v>
      </c>
    </row>
    <row r="186" spans="1:3" x14ac:dyDescent="0.2">
      <c r="A186">
        <v>6061</v>
      </c>
      <c r="B186">
        <v>4312</v>
      </c>
      <c r="C186">
        <f>VLOOKUP(B186, Officials!F:M, 8, FALSE)</f>
        <v>36</v>
      </c>
    </row>
    <row r="187" spans="1:3" x14ac:dyDescent="0.2">
      <c r="A187">
        <v>6062</v>
      </c>
      <c r="B187">
        <v>4213</v>
      </c>
      <c r="C187">
        <f>VLOOKUP(B187, Officials!F:M, 8, FALSE)</f>
        <v>42</v>
      </c>
    </row>
    <row r="188" spans="1:3" x14ac:dyDescent="0.2">
      <c r="A188">
        <v>6071</v>
      </c>
      <c r="B188">
        <v>1324</v>
      </c>
      <c r="C188">
        <f>VLOOKUP(B188, Officials!F:M, 8, FALSE)</f>
        <v>40</v>
      </c>
    </row>
    <row r="189" spans="1:3" x14ac:dyDescent="0.2">
      <c r="A189">
        <v>6081</v>
      </c>
      <c r="B189">
        <v>4231</v>
      </c>
      <c r="C189">
        <f>VLOOKUP(B189, Officials!F:M, 8, FALSE)</f>
        <v>34</v>
      </c>
    </row>
    <row r="190" spans="1:3" x14ac:dyDescent="0.2">
      <c r="A190">
        <v>6082</v>
      </c>
      <c r="B190">
        <v>4231</v>
      </c>
      <c r="C190">
        <f>VLOOKUP(B190, Officials!F:M, 8, FALSE)</f>
        <v>34</v>
      </c>
    </row>
    <row r="191" spans="1:3" x14ac:dyDescent="0.2">
      <c r="A191">
        <v>6083</v>
      </c>
      <c r="B191">
        <v>1423</v>
      </c>
      <c r="C191">
        <f>VLOOKUP(B191, Officials!F:M, 8, FALSE)</f>
        <v>50</v>
      </c>
    </row>
    <row r="192" spans="1:3" x14ac:dyDescent="0.2">
      <c r="A192">
        <v>6084</v>
      </c>
      <c r="B192">
        <v>1423</v>
      </c>
      <c r="C192">
        <f>VLOOKUP(B192, Officials!F:M, 8, FALSE)</f>
        <v>50</v>
      </c>
    </row>
    <row r="193" spans="1:3" x14ac:dyDescent="0.2">
      <c r="A193">
        <v>6091</v>
      </c>
      <c r="B193">
        <v>4312</v>
      </c>
      <c r="C193">
        <f>VLOOKUP(B193, Officials!F:M, 8, FALSE)</f>
        <v>36</v>
      </c>
    </row>
    <row r="194" spans="1:3" x14ac:dyDescent="0.2">
      <c r="A194">
        <v>6092</v>
      </c>
      <c r="B194">
        <v>1243</v>
      </c>
      <c r="C194">
        <f>VLOOKUP(B194, Officials!F:M, 8, FALSE)</f>
        <v>48</v>
      </c>
    </row>
    <row r="195" spans="1:3" x14ac:dyDescent="0.2">
      <c r="A195">
        <v>6093</v>
      </c>
      <c r="B195">
        <v>3421</v>
      </c>
      <c r="C195">
        <f>VLOOKUP(B195, Officials!F:M, 8, FALSE)</f>
        <v>26</v>
      </c>
    </row>
    <row r="196" spans="1:3" x14ac:dyDescent="0.2">
      <c r="A196">
        <v>6094</v>
      </c>
      <c r="B196">
        <v>4123</v>
      </c>
      <c r="C196">
        <f>VLOOKUP(B196, Officials!F:M, 8, FALSE)</f>
        <v>47</v>
      </c>
    </row>
    <row r="197" spans="1:3" x14ac:dyDescent="0.2">
      <c r="A197">
        <v>6101</v>
      </c>
      <c r="B197">
        <v>1342</v>
      </c>
      <c r="C197">
        <f>VLOOKUP(B197, Officials!F:M, 8, FALSE)</f>
        <v>42</v>
      </c>
    </row>
    <row r="198" spans="1:3" x14ac:dyDescent="0.2">
      <c r="A198">
        <v>6102</v>
      </c>
      <c r="B198">
        <v>2431</v>
      </c>
      <c r="C198">
        <f>VLOOKUP(B198, Officials!F:M, 8, FALSE)</f>
        <v>32</v>
      </c>
    </row>
    <row r="199" spans="1:3" x14ac:dyDescent="0.2">
      <c r="A199">
        <v>6103</v>
      </c>
      <c r="B199">
        <v>3421</v>
      </c>
      <c r="C199">
        <f>VLOOKUP(B199, Officials!F:M, 8, FALSE)</f>
        <v>26</v>
      </c>
    </row>
    <row r="200" spans="1:3" x14ac:dyDescent="0.2">
      <c r="A200">
        <v>6104</v>
      </c>
      <c r="B200">
        <v>2143</v>
      </c>
      <c r="C200">
        <f>VLOOKUP(B200, Officials!F:M, 8, FALSE)</f>
        <v>43</v>
      </c>
    </row>
    <row r="201" spans="1:3" x14ac:dyDescent="0.2">
      <c r="A201">
        <v>1032</v>
      </c>
      <c r="B201">
        <v>4312</v>
      </c>
      <c r="C201">
        <f>VLOOKUP(B201, Officials!F:M, 8, FALSE)</f>
        <v>36</v>
      </c>
    </row>
    <row r="202" spans="1:3" x14ac:dyDescent="0.2">
      <c r="A202">
        <v>4002</v>
      </c>
      <c r="B202">
        <v>1432</v>
      </c>
      <c r="C202">
        <f>VLOOKUP(B202, Officials!F:M, 8, FALSE)</f>
        <v>47</v>
      </c>
    </row>
  </sheetData>
  <sortState xmlns:xlrd2="http://schemas.microsoft.com/office/spreadsheetml/2017/richdata2" ref="A2:C62">
    <sortCondition ref="A2:A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workbookViewId="0">
      <selection activeCell="N27" sqref="N27"/>
    </sheetView>
  </sheetViews>
  <sheetFormatPr baseColWidth="10" defaultColWidth="8.83203125" defaultRowHeight="15" x14ac:dyDescent="0.2"/>
  <cols>
    <col min="7" max="7" width="9.5" customWidth="1"/>
  </cols>
  <sheetData>
    <row r="1" spans="1:14" x14ac:dyDescent="0.2">
      <c r="A1" t="s">
        <v>0</v>
      </c>
      <c r="B1" t="s">
        <v>1</v>
      </c>
      <c r="C1" t="s">
        <v>14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</row>
    <row r="3" spans="1:14" x14ac:dyDescent="0.2">
      <c r="A3">
        <v>1</v>
      </c>
      <c r="B3" s="3"/>
      <c r="C3" s="3"/>
      <c r="F3">
        <v>1234</v>
      </c>
      <c r="G3" s="7">
        <v>36</v>
      </c>
      <c r="H3" s="7">
        <v>30</v>
      </c>
      <c r="I3" s="7">
        <v>34</v>
      </c>
      <c r="J3" s="7">
        <v>40</v>
      </c>
      <c r="K3" s="7">
        <v>47</v>
      </c>
      <c r="L3" s="7">
        <v>29</v>
      </c>
      <c r="M3" s="7">
        <v>43</v>
      </c>
      <c r="N3" s="7">
        <v>24</v>
      </c>
    </row>
    <row r="4" spans="1:14" x14ac:dyDescent="0.2">
      <c r="A4">
        <v>2</v>
      </c>
      <c r="B4" s="3"/>
      <c r="C4" s="3"/>
      <c r="F4">
        <v>1243</v>
      </c>
      <c r="G4" s="7">
        <v>29</v>
      </c>
      <c r="H4" s="7">
        <v>24</v>
      </c>
      <c r="I4" s="7">
        <v>29</v>
      </c>
      <c r="J4" s="7">
        <v>42</v>
      </c>
      <c r="K4" s="7">
        <v>49</v>
      </c>
      <c r="L4" s="7">
        <v>31</v>
      </c>
      <c r="M4" s="7">
        <v>48</v>
      </c>
      <c r="N4" s="7">
        <v>16</v>
      </c>
    </row>
    <row r="5" spans="1:14" x14ac:dyDescent="0.2">
      <c r="A5">
        <v>3</v>
      </c>
      <c r="B5" s="3"/>
      <c r="C5" s="3"/>
      <c r="F5">
        <v>1324</v>
      </c>
      <c r="G5" s="7">
        <v>45</v>
      </c>
      <c r="H5" s="7">
        <v>41</v>
      </c>
      <c r="I5" s="7">
        <v>36</v>
      </c>
      <c r="J5" s="7">
        <v>43</v>
      </c>
      <c r="K5" s="7">
        <v>46</v>
      </c>
      <c r="L5" s="7">
        <v>24</v>
      </c>
      <c r="M5" s="7">
        <v>40</v>
      </c>
      <c r="N5" s="7">
        <v>30</v>
      </c>
    </row>
    <row r="6" spans="1:14" x14ac:dyDescent="0.2">
      <c r="A6">
        <v>4</v>
      </c>
      <c r="B6" s="3"/>
      <c r="C6" s="3"/>
      <c r="F6">
        <v>1342</v>
      </c>
      <c r="G6" s="7">
        <v>47</v>
      </c>
      <c r="H6" s="7">
        <v>46</v>
      </c>
      <c r="I6" s="7">
        <v>33</v>
      </c>
      <c r="J6" s="7">
        <v>48</v>
      </c>
      <c r="K6" s="7">
        <v>47</v>
      </c>
      <c r="L6" s="7">
        <v>21</v>
      </c>
      <c r="M6" s="7">
        <v>42</v>
      </c>
      <c r="N6" s="7">
        <v>34</v>
      </c>
    </row>
    <row r="7" spans="1:14" x14ac:dyDescent="0.2">
      <c r="A7">
        <v>5</v>
      </c>
      <c r="B7" s="1"/>
      <c r="C7" s="1"/>
      <c r="F7">
        <v>1423</v>
      </c>
      <c r="G7" s="7">
        <v>31</v>
      </c>
      <c r="H7" s="7">
        <v>29</v>
      </c>
      <c r="I7" s="7">
        <v>26</v>
      </c>
      <c r="J7" s="7">
        <v>47</v>
      </c>
      <c r="K7" s="7">
        <v>50</v>
      </c>
      <c r="L7" s="7">
        <v>28</v>
      </c>
      <c r="M7" s="7">
        <v>50</v>
      </c>
      <c r="N7" s="7">
        <v>20</v>
      </c>
    </row>
    <row r="8" spans="1:14" x14ac:dyDescent="0.2">
      <c r="A8">
        <v>6</v>
      </c>
      <c r="B8" s="1"/>
      <c r="C8" s="1"/>
      <c r="F8">
        <v>1432</v>
      </c>
      <c r="G8" s="7">
        <v>40</v>
      </c>
      <c r="H8" s="7">
        <v>40</v>
      </c>
      <c r="I8" s="7">
        <v>28</v>
      </c>
      <c r="J8" s="7">
        <v>50</v>
      </c>
      <c r="K8" s="7">
        <v>49</v>
      </c>
      <c r="L8" s="7">
        <v>23</v>
      </c>
      <c r="M8" s="7">
        <v>47</v>
      </c>
      <c r="N8" s="7">
        <v>29</v>
      </c>
    </row>
    <row r="9" spans="1:14" x14ac:dyDescent="0.2">
      <c r="A9">
        <v>7</v>
      </c>
      <c r="B9" s="1"/>
      <c r="C9" s="1"/>
      <c r="F9">
        <v>2134</v>
      </c>
      <c r="G9" s="7">
        <v>30</v>
      </c>
      <c r="H9" s="7">
        <v>23</v>
      </c>
      <c r="I9" s="7">
        <v>39</v>
      </c>
      <c r="J9" s="7">
        <v>32</v>
      </c>
      <c r="K9" s="7">
        <v>41</v>
      </c>
      <c r="L9" s="7">
        <v>38</v>
      </c>
      <c r="M9" s="7">
        <v>38</v>
      </c>
      <c r="N9" s="7">
        <v>22</v>
      </c>
    </row>
    <row r="10" spans="1:14" x14ac:dyDescent="0.2">
      <c r="A10">
        <v>8</v>
      </c>
      <c r="B10" s="1"/>
      <c r="C10" s="1"/>
      <c r="F10">
        <v>2143</v>
      </c>
      <c r="G10" s="7">
        <v>23</v>
      </c>
      <c r="H10" s="7">
        <v>17</v>
      </c>
      <c r="I10" s="7">
        <v>34</v>
      </c>
      <c r="J10" s="7">
        <v>34</v>
      </c>
      <c r="K10" s="7">
        <v>43</v>
      </c>
      <c r="L10" s="7">
        <v>40</v>
      </c>
      <c r="M10" s="7">
        <v>43</v>
      </c>
      <c r="N10" s="7">
        <v>17</v>
      </c>
    </row>
    <row r="11" spans="1:14" x14ac:dyDescent="0.2">
      <c r="F11">
        <v>2314</v>
      </c>
      <c r="G11" s="7">
        <v>33</v>
      </c>
      <c r="H11" s="7">
        <v>27</v>
      </c>
      <c r="I11" s="7">
        <v>46</v>
      </c>
      <c r="J11" s="7">
        <v>27</v>
      </c>
      <c r="K11" s="7">
        <v>34</v>
      </c>
      <c r="L11" s="7">
        <v>42</v>
      </c>
      <c r="M11" s="7">
        <v>30</v>
      </c>
      <c r="N11" s="7">
        <v>32</v>
      </c>
    </row>
    <row r="12" spans="1:14" x14ac:dyDescent="0.2">
      <c r="F12">
        <v>2341</v>
      </c>
      <c r="G12" s="7">
        <v>29</v>
      </c>
      <c r="H12" s="7">
        <v>25</v>
      </c>
      <c r="I12" s="7">
        <v>48</v>
      </c>
      <c r="J12" s="7">
        <v>24</v>
      </c>
      <c r="K12" s="7">
        <v>29</v>
      </c>
      <c r="L12" s="7">
        <v>48</v>
      </c>
      <c r="M12" s="7">
        <v>27</v>
      </c>
      <c r="N12" s="7">
        <v>37</v>
      </c>
    </row>
    <row r="13" spans="1:14" x14ac:dyDescent="0.2">
      <c r="F13">
        <v>2413</v>
      </c>
      <c r="G13" s="7">
        <v>19</v>
      </c>
      <c r="H13" s="7">
        <v>15</v>
      </c>
      <c r="I13" s="7">
        <v>36</v>
      </c>
      <c r="J13" s="7">
        <v>31</v>
      </c>
      <c r="K13" s="7">
        <v>38</v>
      </c>
      <c r="L13" s="7">
        <v>46</v>
      </c>
      <c r="M13" s="7">
        <v>40</v>
      </c>
      <c r="N13" s="7">
        <v>22</v>
      </c>
    </row>
    <row r="14" spans="1:14" x14ac:dyDescent="0.2">
      <c r="F14">
        <v>2431</v>
      </c>
      <c r="G14" s="7">
        <v>22</v>
      </c>
      <c r="H14" s="7">
        <v>19</v>
      </c>
      <c r="I14" s="7">
        <v>43</v>
      </c>
      <c r="J14" s="7">
        <v>26</v>
      </c>
      <c r="K14" s="7">
        <v>31</v>
      </c>
      <c r="L14" s="7">
        <v>50</v>
      </c>
      <c r="M14" s="7">
        <v>32</v>
      </c>
      <c r="N14" s="7">
        <v>32</v>
      </c>
    </row>
    <row r="15" spans="1:14" x14ac:dyDescent="0.2">
      <c r="F15">
        <v>3124</v>
      </c>
      <c r="G15" s="7">
        <v>48</v>
      </c>
      <c r="H15" s="7">
        <v>45</v>
      </c>
      <c r="I15" s="7">
        <v>43</v>
      </c>
      <c r="J15" s="7">
        <v>38</v>
      </c>
      <c r="K15" s="7">
        <v>39</v>
      </c>
      <c r="L15" s="7">
        <v>28</v>
      </c>
      <c r="M15" s="7">
        <v>32</v>
      </c>
      <c r="N15" s="7">
        <v>40</v>
      </c>
    </row>
    <row r="16" spans="1:14" x14ac:dyDescent="0.2">
      <c r="F16">
        <v>3142</v>
      </c>
      <c r="G16" s="7">
        <v>50</v>
      </c>
      <c r="H16" s="7">
        <v>50</v>
      </c>
      <c r="I16" s="7">
        <v>40</v>
      </c>
      <c r="J16" s="7">
        <v>43</v>
      </c>
      <c r="K16" s="7">
        <v>40</v>
      </c>
      <c r="L16" s="7">
        <v>25</v>
      </c>
      <c r="M16" s="7">
        <v>34</v>
      </c>
      <c r="N16" s="7">
        <v>44</v>
      </c>
    </row>
    <row r="17" spans="3:14" x14ac:dyDescent="0.2">
      <c r="F17">
        <v>3214</v>
      </c>
      <c r="G17" s="7">
        <v>42</v>
      </c>
      <c r="H17" s="7">
        <v>38</v>
      </c>
      <c r="I17" s="7">
        <v>48</v>
      </c>
      <c r="J17" s="7">
        <v>30</v>
      </c>
      <c r="K17" s="7">
        <v>33</v>
      </c>
      <c r="L17" s="7">
        <v>37</v>
      </c>
      <c r="M17" s="7">
        <v>27</v>
      </c>
      <c r="N17" s="7">
        <v>41</v>
      </c>
    </row>
    <row r="18" spans="3:14" x14ac:dyDescent="0.2">
      <c r="F18">
        <v>3241</v>
      </c>
      <c r="G18" s="7">
        <v>38</v>
      </c>
      <c r="H18" s="7">
        <v>36</v>
      </c>
      <c r="I18" s="7">
        <v>50</v>
      </c>
      <c r="J18" s="7">
        <v>27</v>
      </c>
      <c r="K18" s="7">
        <v>28</v>
      </c>
      <c r="L18" s="7">
        <v>48</v>
      </c>
      <c r="M18" s="7">
        <v>24</v>
      </c>
      <c r="N18" s="7">
        <v>46</v>
      </c>
    </row>
    <row r="19" spans="3:14" x14ac:dyDescent="0.2">
      <c r="F19">
        <v>3412</v>
      </c>
      <c r="G19" s="7">
        <v>46</v>
      </c>
      <c r="H19" s="7">
        <v>48</v>
      </c>
      <c r="I19" s="7">
        <v>42</v>
      </c>
      <c r="J19" s="7">
        <v>40</v>
      </c>
      <c r="K19" s="7">
        <v>25</v>
      </c>
      <c r="L19" s="7">
        <v>31</v>
      </c>
      <c r="M19" s="7">
        <v>31</v>
      </c>
      <c r="N19" s="7">
        <v>49</v>
      </c>
    </row>
    <row r="20" spans="3:14" x14ac:dyDescent="0.2">
      <c r="F20">
        <v>3421</v>
      </c>
      <c r="G20" s="7">
        <v>40</v>
      </c>
      <c r="H20" s="7">
        <v>41</v>
      </c>
      <c r="I20" s="7">
        <v>47</v>
      </c>
      <c r="J20" s="7">
        <v>32</v>
      </c>
      <c r="K20" s="7">
        <v>29</v>
      </c>
      <c r="L20" s="7">
        <v>40</v>
      </c>
      <c r="M20" s="7">
        <v>26</v>
      </c>
      <c r="N20" s="7">
        <v>50</v>
      </c>
    </row>
    <row r="21" spans="3:14" x14ac:dyDescent="0.2">
      <c r="F21">
        <v>4123</v>
      </c>
      <c r="G21" s="7">
        <v>27</v>
      </c>
      <c r="H21" s="7">
        <v>27</v>
      </c>
      <c r="I21" s="7">
        <v>28</v>
      </c>
      <c r="J21" s="7">
        <v>44</v>
      </c>
      <c r="K21" s="7">
        <v>45</v>
      </c>
      <c r="L21" s="7">
        <v>34</v>
      </c>
      <c r="M21" s="7">
        <v>47</v>
      </c>
      <c r="N21" s="7">
        <v>25</v>
      </c>
    </row>
    <row r="22" spans="3:14" x14ac:dyDescent="0.2">
      <c r="F22">
        <v>4132</v>
      </c>
      <c r="G22" s="7">
        <v>36</v>
      </c>
      <c r="H22" s="7">
        <v>38</v>
      </c>
      <c r="I22" s="7">
        <v>30</v>
      </c>
      <c r="J22" s="7">
        <v>47</v>
      </c>
      <c r="K22" s="7">
        <v>44</v>
      </c>
      <c r="L22" s="7">
        <v>29</v>
      </c>
      <c r="M22" s="7">
        <v>44</v>
      </c>
      <c r="N22" s="7">
        <v>34</v>
      </c>
    </row>
    <row r="23" spans="3:14" x14ac:dyDescent="0.2">
      <c r="F23">
        <v>4213</v>
      </c>
      <c r="G23" s="7">
        <v>21</v>
      </c>
      <c r="H23" s="7">
        <v>20</v>
      </c>
      <c r="I23" s="7">
        <v>33</v>
      </c>
      <c r="J23" s="7">
        <v>36</v>
      </c>
      <c r="K23" s="7">
        <v>39</v>
      </c>
      <c r="L23" s="7">
        <v>43</v>
      </c>
      <c r="M23" s="7">
        <v>42</v>
      </c>
      <c r="N23" s="7">
        <v>26</v>
      </c>
    </row>
    <row r="24" spans="3:14" x14ac:dyDescent="0.2">
      <c r="F24">
        <v>4231</v>
      </c>
      <c r="G24" s="7">
        <v>24</v>
      </c>
      <c r="H24" s="7">
        <v>24</v>
      </c>
      <c r="I24" s="7">
        <v>40</v>
      </c>
      <c r="J24" s="7">
        <v>31</v>
      </c>
      <c r="K24" s="7">
        <v>32</v>
      </c>
      <c r="L24" s="7">
        <v>47</v>
      </c>
      <c r="M24" s="7">
        <v>34</v>
      </c>
      <c r="N24" s="7">
        <v>36</v>
      </c>
    </row>
    <row r="25" spans="3:14" x14ac:dyDescent="0.2">
      <c r="F25">
        <v>4312</v>
      </c>
      <c r="G25" s="7">
        <v>39</v>
      </c>
      <c r="H25" s="7">
        <v>42</v>
      </c>
      <c r="I25" s="7">
        <v>37</v>
      </c>
      <c r="J25" s="7">
        <v>42</v>
      </c>
      <c r="K25" s="7">
        <v>37</v>
      </c>
      <c r="L25" s="7">
        <v>33</v>
      </c>
      <c r="M25" s="7">
        <v>36</v>
      </c>
      <c r="N25" s="7">
        <v>44</v>
      </c>
    </row>
    <row r="26" spans="3:14" x14ac:dyDescent="0.2">
      <c r="F26">
        <v>4321</v>
      </c>
      <c r="G26" s="7">
        <v>33</v>
      </c>
      <c r="H26" s="7">
        <v>35</v>
      </c>
      <c r="I26" s="7">
        <v>42</v>
      </c>
      <c r="J26" s="7">
        <v>34</v>
      </c>
      <c r="K26" s="7">
        <v>31</v>
      </c>
      <c r="L26" s="7">
        <v>42</v>
      </c>
      <c r="M26" s="7">
        <v>31</v>
      </c>
      <c r="N26" s="7">
        <v>45</v>
      </c>
    </row>
    <row r="28" spans="3:14" x14ac:dyDescent="0.2">
      <c r="C28" s="4"/>
      <c r="D28" s="4"/>
    </row>
    <row r="29" spans="3:14" x14ac:dyDescent="0.2">
      <c r="C29" s="4"/>
      <c r="D29" s="4"/>
    </row>
    <row r="30" spans="3:14" x14ac:dyDescent="0.2">
      <c r="C30" s="4"/>
      <c r="D30" s="4"/>
    </row>
    <row r="31" spans="3:14" x14ac:dyDescent="0.2">
      <c r="C31" s="4"/>
      <c r="D31" s="4"/>
    </row>
    <row r="32" spans="3:14" x14ac:dyDescent="0.2">
      <c r="C32" s="4"/>
      <c r="D32" s="4"/>
    </row>
    <row r="33" spans="3:4" x14ac:dyDescent="0.2">
      <c r="C33" s="4"/>
      <c r="D33" s="4"/>
    </row>
    <row r="34" spans="3:4" x14ac:dyDescent="0.2">
      <c r="C34" s="4"/>
      <c r="D34" s="4"/>
    </row>
    <row r="35" spans="3:4" x14ac:dyDescent="0.2">
      <c r="C35" s="4"/>
      <c r="D35" s="4"/>
    </row>
    <row r="36" spans="3:4" x14ac:dyDescent="0.2">
      <c r="C36" s="4"/>
      <c r="D36" s="4"/>
    </row>
    <row r="37" spans="3:4" x14ac:dyDescent="0.2">
      <c r="C37" s="4"/>
      <c r="D37" s="4"/>
    </row>
    <row r="38" spans="3:4" x14ac:dyDescent="0.2">
      <c r="C38" s="4"/>
      <c r="D38" s="4"/>
    </row>
    <row r="39" spans="3:4" x14ac:dyDescent="0.2">
      <c r="C39" s="4"/>
      <c r="D39" s="4"/>
    </row>
    <row r="40" spans="3:4" x14ac:dyDescent="0.2">
      <c r="C40" s="4"/>
      <c r="D40" s="4"/>
    </row>
    <row r="41" spans="3:4" x14ac:dyDescent="0.2">
      <c r="C41" s="4"/>
      <c r="D41" s="4"/>
    </row>
    <row r="42" spans="3:4" x14ac:dyDescent="0.2">
      <c r="C42" s="4"/>
      <c r="D42" s="4"/>
    </row>
    <row r="43" spans="3:4" x14ac:dyDescent="0.2">
      <c r="C43" s="4"/>
      <c r="D43" s="4"/>
    </row>
    <row r="44" spans="3:4" x14ac:dyDescent="0.2">
      <c r="C44" s="4"/>
      <c r="D44" s="4"/>
    </row>
    <row r="45" spans="3:4" x14ac:dyDescent="0.2">
      <c r="C45" s="4"/>
      <c r="D45" s="4"/>
    </row>
    <row r="46" spans="3:4" x14ac:dyDescent="0.2">
      <c r="C46" s="4"/>
      <c r="D46" s="4"/>
    </row>
    <row r="47" spans="3:4" x14ac:dyDescent="0.2">
      <c r="C47" s="4"/>
      <c r="D47" s="4"/>
    </row>
    <row r="48" spans="3:4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7F0B-5E03-4BF6-A7B7-3FF45AFA1D87}">
  <dimension ref="A1:C203"/>
  <sheetViews>
    <sheetView topLeftCell="A184" workbookViewId="0">
      <selection activeCell="E200" sqref="E200"/>
    </sheetView>
  </sheetViews>
  <sheetFormatPr baseColWidth="10" defaultColWidth="8.83203125" defaultRowHeight="15" x14ac:dyDescent="0.2"/>
  <sheetData>
    <row r="1" spans="1:3" x14ac:dyDescent="0.2">
      <c r="A1" t="s">
        <v>11</v>
      </c>
      <c r="B1" t="s">
        <v>2</v>
      </c>
      <c r="C1" t="s">
        <v>13</v>
      </c>
    </row>
    <row r="2" spans="1:3" x14ac:dyDescent="0.2">
      <c r="A2" s="2">
        <v>1001</v>
      </c>
      <c r="B2" s="2">
        <v>3412</v>
      </c>
      <c r="C2">
        <f>VLOOKUP(B2, Officials!F:N, 9, FALSE)</f>
        <v>49</v>
      </c>
    </row>
    <row r="3" spans="1:3" x14ac:dyDescent="0.2">
      <c r="A3" s="2">
        <v>1002</v>
      </c>
      <c r="B3" s="2">
        <v>3142</v>
      </c>
      <c r="C3">
        <f>VLOOKUP(B3, Officials!F:N, 9, FALSE)</f>
        <v>44</v>
      </c>
    </row>
    <row r="4" spans="1:3" x14ac:dyDescent="0.2">
      <c r="A4" s="2">
        <v>1003</v>
      </c>
      <c r="B4" s="2">
        <v>3412</v>
      </c>
      <c r="C4">
        <f>VLOOKUP(B4, Officials!F:N, 9, FALSE)</f>
        <v>49</v>
      </c>
    </row>
    <row r="5" spans="1:3" x14ac:dyDescent="0.2">
      <c r="A5" s="2">
        <v>1004</v>
      </c>
      <c r="B5" s="2">
        <v>3412</v>
      </c>
      <c r="C5">
        <f>VLOOKUP(B5, Officials!F:N, 9, FALSE)</f>
        <v>49</v>
      </c>
    </row>
    <row r="6" spans="1:3" x14ac:dyDescent="0.2">
      <c r="A6" s="2">
        <v>1011</v>
      </c>
      <c r="B6" s="2">
        <v>4321</v>
      </c>
      <c r="C6">
        <f>VLOOKUP(B6, Officials!F:N, 9, FALSE)</f>
        <v>45</v>
      </c>
    </row>
    <row r="7" spans="1:3" x14ac:dyDescent="0.2">
      <c r="A7" s="2">
        <v>1012</v>
      </c>
      <c r="B7" s="2">
        <v>1342</v>
      </c>
      <c r="C7">
        <f>VLOOKUP(B7, Officials!F:N, 9, FALSE)</f>
        <v>34</v>
      </c>
    </row>
    <row r="8" spans="1:3" x14ac:dyDescent="0.2">
      <c r="A8" s="2">
        <v>1013</v>
      </c>
      <c r="B8" s="2">
        <v>3142</v>
      </c>
      <c r="C8">
        <f>VLOOKUP(B8, Officials!F:N, 9, FALSE)</f>
        <v>44</v>
      </c>
    </row>
    <row r="9" spans="1:3" x14ac:dyDescent="0.2">
      <c r="A9" s="2">
        <v>1014</v>
      </c>
      <c r="B9" s="2">
        <v>3412</v>
      </c>
      <c r="C9">
        <f>VLOOKUP(B9, Officials!F:N, 9, FALSE)</f>
        <v>49</v>
      </c>
    </row>
    <row r="10" spans="1:3" x14ac:dyDescent="0.2">
      <c r="A10" s="2">
        <v>1021</v>
      </c>
      <c r="B10" s="2">
        <v>1342</v>
      </c>
      <c r="C10">
        <f>VLOOKUP(B10, Officials!F:N, 9, FALSE)</f>
        <v>34</v>
      </c>
    </row>
    <row r="11" spans="1:3" x14ac:dyDescent="0.2">
      <c r="A11" s="2">
        <v>1022</v>
      </c>
      <c r="B11" s="2">
        <v>3142</v>
      </c>
      <c r="C11">
        <f>VLOOKUP(B11, Officials!F:N, 9, FALSE)</f>
        <v>44</v>
      </c>
    </row>
    <row r="12" spans="1:3" x14ac:dyDescent="0.2">
      <c r="A12" s="2">
        <v>1031</v>
      </c>
      <c r="B12" s="2">
        <v>4321</v>
      </c>
      <c r="C12">
        <f>VLOOKUP(B12, Officials!F:N, 9, FALSE)</f>
        <v>45</v>
      </c>
    </row>
    <row r="13" spans="1:3" x14ac:dyDescent="0.2">
      <c r="A13" s="2">
        <v>1032</v>
      </c>
      <c r="B13" s="2">
        <v>1432</v>
      </c>
      <c r="C13">
        <f>VLOOKUP(B13, Officials!F:N, 9, FALSE)</f>
        <v>29</v>
      </c>
    </row>
    <row r="14" spans="1:3" x14ac:dyDescent="0.2">
      <c r="A14" s="2">
        <v>1033</v>
      </c>
      <c r="B14" s="2">
        <v>3412</v>
      </c>
      <c r="C14">
        <f>VLOOKUP(B14, Officials!F:N, 9, FALSE)</f>
        <v>49</v>
      </c>
    </row>
    <row r="15" spans="1:3" x14ac:dyDescent="0.2">
      <c r="A15" s="2">
        <v>1034</v>
      </c>
      <c r="B15" s="2">
        <v>3421</v>
      </c>
      <c r="C15">
        <f>VLOOKUP(B15, Officials!F:N, 9, FALSE)</f>
        <v>50</v>
      </c>
    </row>
    <row r="16" spans="1:3" x14ac:dyDescent="0.2">
      <c r="A16" s="2">
        <v>1041</v>
      </c>
      <c r="B16" s="2">
        <v>2413</v>
      </c>
      <c r="C16">
        <f>VLOOKUP(B16, Officials!F:N, 9, FALSE)</f>
        <v>22</v>
      </c>
    </row>
    <row r="17" spans="1:3" x14ac:dyDescent="0.2">
      <c r="A17" s="2">
        <v>1042</v>
      </c>
      <c r="B17" s="2">
        <v>3412</v>
      </c>
      <c r="C17">
        <f>VLOOKUP(B17, Officials!F:N, 9, FALSE)</f>
        <v>49</v>
      </c>
    </row>
    <row r="18" spans="1:3" x14ac:dyDescent="0.2">
      <c r="A18" s="2">
        <v>1043</v>
      </c>
      <c r="B18" s="2">
        <v>3142</v>
      </c>
      <c r="C18">
        <f>VLOOKUP(B18, Officials!F:N, 9, FALSE)</f>
        <v>44</v>
      </c>
    </row>
    <row r="19" spans="1:3" x14ac:dyDescent="0.2">
      <c r="A19" s="2">
        <v>1044</v>
      </c>
      <c r="B19" s="2">
        <v>3412</v>
      </c>
      <c r="C19">
        <f>VLOOKUP(B19, Officials!F:N, 9, FALSE)</f>
        <v>49</v>
      </c>
    </row>
    <row r="20" spans="1:3" x14ac:dyDescent="0.2">
      <c r="A20" s="2">
        <v>1051</v>
      </c>
      <c r="B20" s="2">
        <v>3142</v>
      </c>
      <c r="C20">
        <f>VLOOKUP(B20, Officials!F:N, 9, FALSE)</f>
        <v>44</v>
      </c>
    </row>
    <row r="21" spans="1:3" x14ac:dyDescent="0.2">
      <c r="A21" s="2">
        <v>1052</v>
      </c>
      <c r="B21" s="2">
        <v>3412</v>
      </c>
      <c r="C21">
        <f>VLOOKUP(B21, Officials!F:N, 9, FALSE)</f>
        <v>49</v>
      </c>
    </row>
    <row r="22" spans="1:3" x14ac:dyDescent="0.2">
      <c r="A22" s="2">
        <v>1053</v>
      </c>
      <c r="B22" s="2">
        <v>4312</v>
      </c>
      <c r="C22">
        <f>VLOOKUP(B22, Officials!F:N, 9, FALSE)</f>
        <v>44</v>
      </c>
    </row>
    <row r="23" spans="1:3" x14ac:dyDescent="0.2">
      <c r="A23" s="2">
        <v>1061</v>
      </c>
      <c r="B23" s="2">
        <v>2413</v>
      </c>
      <c r="C23">
        <f>VLOOKUP(B23, Officials!F:N, 9, FALSE)</f>
        <v>22</v>
      </c>
    </row>
    <row r="24" spans="1:3" x14ac:dyDescent="0.2">
      <c r="A24" s="2">
        <v>1062</v>
      </c>
      <c r="B24" s="2">
        <v>3412</v>
      </c>
      <c r="C24">
        <f>VLOOKUP(B24, Officials!F:N, 9, FALSE)</f>
        <v>49</v>
      </c>
    </row>
    <row r="25" spans="1:3" x14ac:dyDescent="0.2">
      <c r="A25" s="2">
        <v>1063</v>
      </c>
      <c r="B25" s="2">
        <v>1342</v>
      </c>
      <c r="C25">
        <f>VLOOKUP(B25, Officials!F:N, 9, FALSE)</f>
        <v>34</v>
      </c>
    </row>
    <row r="26" spans="1:3" x14ac:dyDescent="0.2">
      <c r="A26" s="2">
        <v>1064</v>
      </c>
      <c r="B26" s="2">
        <v>1423</v>
      </c>
      <c r="C26">
        <f>VLOOKUP(B26, Officials!F:N, 9, FALSE)</f>
        <v>20</v>
      </c>
    </row>
    <row r="27" spans="1:3" x14ac:dyDescent="0.2">
      <c r="A27" s="2">
        <v>1071</v>
      </c>
      <c r="B27" s="2">
        <v>3412</v>
      </c>
      <c r="C27">
        <f>VLOOKUP(B27, Officials!F:N, 9, FALSE)</f>
        <v>49</v>
      </c>
    </row>
    <row r="28" spans="1:3" x14ac:dyDescent="0.2">
      <c r="A28" s="2">
        <v>1072</v>
      </c>
      <c r="B28" s="2">
        <v>3412</v>
      </c>
      <c r="C28">
        <f>VLOOKUP(B28, Officials!F:N, 9, FALSE)</f>
        <v>49</v>
      </c>
    </row>
    <row r="29" spans="1:3" x14ac:dyDescent="0.2">
      <c r="A29" s="2">
        <v>1073</v>
      </c>
      <c r="B29" s="2">
        <v>3412</v>
      </c>
      <c r="C29">
        <f>VLOOKUP(B29, Officials!F:N, 9, FALSE)</f>
        <v>49</v>
      </c>
    </row>
    <row r="30" spans="1:3" x14ac:dyDescent="0.2">
      <c r="A30" s="2">
        <v>1081</v>
      </c>
      <c r="B30" s="2">
        <v>3241</v>
      </c>
      <c r="C30">
        <f>VLOOKUP(B30, Officials!F:N, 9, FALSE)</f>
        <v>46</v>
      </c>
    </row>
    <row r="31" spans="1:3" x14ac:dyDescent="0.2">
      <c r="A31" s="2">
        <v>1082</v>
      </c>
      <c r="B31" s="2">
        <v>2314</v>
      </c>
      <c r="C31">
        <f>VLOOKUP(B31, Officials!F:N, 9, FALSE)</f>
        <v>32</v>
      </c>
    </row>
    <row r="32" spans="1:3" x14ac:dyDescent="0.2">
      <c r="A32" s="2">
        <v>1083</v>
      </c>
      <c r="B32" s="2">
        <v>3142</v>
      </c>
      <c r="C32">
        <f>VLOOKUP(B32, Officials!F:N, 9, FALSE)</f>
        <v>44</v>
      </c>
    </row>
    <row r="33" spans="1:3" x14ac:dyDescent="0.2">
      <c r="A33" s="2">
        <v>1091</v>
      </c>
      <c r="B33" s="2">
        <v>4312</v>
      </c>
      <c r="C33">
        <f>VLOOKUP(B33, Officials!F:N, 9, FALSE)</f>
        <v>44</v>
      </c>
    </row>
    <row r="34" spans="1:3" x14ac:dyDescent="0.2">
      <c r="A34" s="2">
        <v>1092</v>
      </c>
      <c r="B34" s="2">
        <v>3142</v>
      </c>
      <c r="C34">
        <f>VLOOKUP(B34, Officials!F:N, 9, FALSE)</f>
        <v>44</v>
      </c>
    </row>
    <row r="35" spans="1:3" x14ac:dyDescent="0.2">
      <c r="A35" s="2">
        <v>1093</v>
      </c>
      <c r="B35" s="2">
        <v>3142</v>
      </c>
      <c r="C35">
        <f>VLOOKUP(B35, Officials!F:N, 9, FALSE)</f>
        <v>44</v>
      </c>
    </row>
    <row r="36" spans="1:3" x14ac:dyDescent="0.2">
      <c r="A36" s="2">
        <v>1094</v>
      </c>
      <c r="B36" s="2">
        <v>3412</v>
      </c>
      <c r="C36">
        <f>VLOOKUP(B36, Officials!F:N, 9, FALSE)</f>
        <v>49</v>
      </c>
    </row>
    <row r="37" spans="1:3" x14ac:dyDescent="0.2">
      <c r="A37" s="2">
        <v>1101</v>
      </c>
      <c r="B37" s="2">
        <v>1432</v>
      </c>
      <c r="C37">
        <f>VLOOKUP(B37, Officials!F:N, 9, FALSE)</f>
        <v>29</v>
      </c>
    </row>
    <row r="38" spans="1:3" x14ac:dyDescent="0.2">
      <c r="A38" s="2">
        <v>1102</v>
      </c>
      <c r="B38" s="2">
        <v>1234</v>
      </c>
      <c r="C38">
        <f>VLOOKUP(B38, Officials!F:N, 9, FALSE)</f>
        <v>24</v>
      </c>
    </row>
    <row r="39" spans="1:3" x14ac:dyDescent="0.2">
      <c r="A39" s="2">
        <v>1103</v>
      </c>
      <c r="B39" s="2">
        <v>3142</v>
      </c>
      <c r="C39">
        <f>VLOOKUP(B39, Officials!F:N, 9, FALSE)</f>
        <v>44</v>
      </c>
    </row>
    <row r="40" spans="1:3" x14ac:dyDescent="0.2">
      <c r="A40" s="2">
        <v>1104</v>
      </c>
      <c r="B40" s="2">
        <v>1342</v>
      </c>
      <c r="C40">
        <f>VLOOKUP(B40, Officials!F:N, 9, FALSE)</f>
        <v>34</v>
      </c>
    </row>
    <row r="41" spans="1:3" x14ac:dyDescent="0.2">
      <c r="A41" s="2">
        <v>1111</v>
      </c>
      <c r="B41" s="2">
        <v>4312</v>
      </c>
      <c r="C41">
        <f>VLOOKUP(B41, Officials!F:N, 9, FALSE)</f>
        <v>44</v>
      </c>
    </row>
    <row r="42" spans="1:3" x14ac:dyDescent="0.2">
      <c r="A42" s="2">
        <v>1112</v>
      </c>
      <c r="B42" s="2">
        <v>3214</v>
      </c>
      <c r="C42">
        <f>VLOOKUP(B42, Officials!F:N, 9, FALSE)</f>
        <v>41</v>
      </c>
    </row>
    <row r="43" spans="1:3" x14ac:dyDescent="0.2">
      <c r="A43" s="2">
        <v>1113</v>
      </c>
      <c r="B43" s="2">
        <v>3421</v>
      </c>
      <c r="C43">
        <f>VLOOKUP(B43, Officials!F:N, 9, FALSE)</f>
        <v>50</v>
      </c>
    </row>
    <row r="44" spans="1:3" x14ac:dyDescent="0.2">
      <c r="A44" s="2">
        <v>1114</v>
      </c>
      <c r="B44" s="2">
        <v>3412</v>
      </c>
      <c r="C44">
        <f>VLOOKUP(B44, Officials!F:N, 9, FALSE)</f>
        <v>49</v>
      </c>
    </row>
    <row r="45" spans="1:3" x14ac:dyDescent="0.2">
      <c r="A45" s="2">
        <v>1121</v>
      </c>
      <c r="B45" s="2">
        <v>1234</v>
      </c>
      <c r="C45">
        <f>VLOOKUP(B45, Officials!F:N, 9, FALSE)</f>
        <v>24</v>
      </c>
    </row>
    <row r="46" spans="1:3" x14ac:dyDescent="0.2">
      <c r="A46" s="2">
        <v>1124</v>
      </c>
      <c r="B46" s="2">
        <v>3412</v>
      </c>
      <c r="C46">
        <f>VLOOKUP(B46, Officials!F:N, 9, FALSE)</f>
        <v>49</v>
      </c>
    </row>
    <row r="47" spans="1:3" x14ac:dyDescent="0.2">
      <c r="A47" s="2">
        <v>2001</v>
      </c>
      <c r="B47" s="2">
        <v>3412</v>
      </c>
      <c r="C47">
        <f>VLOOKUP(B47, Officials!F:N, 9, FALSE)</f>
        <v>49</v>
      </c>
    </row>
    <row r="48" spans="1:3" x14ac:dyDescent="0.2">
      <c r="A48" s="2">
        <v>2002</v>
      </c>
      <c r="B48" s="2">
        <v>3412</v>
      </c>
      <c r="C48">
        <f>VLOOKUP(B48, Officials!F:N, 9, FALSE)</f>
        <v>49</v>
      </c>
    </row>
    <row r="49" spans="1:3" x14ac:dyDescent="0.2">
      <c r="A49" s="2">
        <v>2003</v>
      </c>
      <c r="B49" s="2">
        <v>3421</v>
      </c>
      <c r="C49">
        <f>VLOOKUP(B49, Officials!F:N, 9, FALSE)</f>
        <v>50</v>
      </c>
    </row>
    <row r="50" spans="1:3" x14ac:dyDescent="0.2">
      <c r="A50" s="2">
        <v>2004</v>
      </c>
      <c r="B50" s="2">
        <v>3412</v>
      </c>
      <c r="C50">
        <f>VLOOKUP(B50, Officials!F:N, 9, FALSE)</f>
        <v>49</v>
      </c>
    </row>
    <row r="51" spans="1:3" x14ac:dyDescent="0.2">
      <c r="A51" s="2">
        <v>2011</v>
      </c>
      <c r="B51" s="2">
        <v>4312</v>
      </c>
      <c r="C51">
        <f>VLOOKUP(B51, Officials!F:N, 9, FALSE)</f>
        <v>44</v>
      </c>
    </row>
    <row r="52" spans="1:3" x14ac:dyDescent="0.2">
      <c r="A52" s="2">
        <v>2012</v>
      </c>
      <c r="B52" s="2">
        <v>3412</v>
      </c>
      <c r="C52">
        <f>VLOOKUP(B52, Officials!F:N, 9, FALSE)</f>
        <v>49</v>
      </c>
    </row>
    <row r="53" spans="1:3" x14ac:dyDescent="0.2">
      <c r="A53" s="2">
        <v>2013</v>
      </c>
      <c r="B53" s="2">
        <v>3412</v>
      </c>
      <c r="C53">
        <f>VLOOKUP(B53, Officials!F:N, 9, FALSE)</f>
        <v>49</v>
      </c>
    </row>
    <row r="54" spans="1:3" x14ac:dyDescent="0.2">
      <c r="A54" s="2">
        <v>2014</v>
      </c>
      <c r="B54" s="2">
        <v>3412</v>
      </c>
      <c r="C54">
        <f>VLOOKUP(B54, Officials!F:N, 9, FALSE)</f>
        <v>49</v>
      </c>
    </row>
    <row r="55" spans="1:3" x14ac:dyDescent="0.2">
      <c r="A55" s="2">
        <v>2021</v>
      </c>
      <c r="B55" s="2">
        <v>3412</v>
      </c>
      <c r="C55">
        <f>VLOOKUP(B55, Officials!F:N, 9, FALSE)</f>
        <v>49</v>
      </c>
    </row>
    <row r="56" spans="1:3" x14ac:dyDescent="0.2">
      <c r="A56" s="2">
        <v>2022</v>
      </c>
      <c r="B56" s="2">
        <v>3412</v>
      </c>
      <c r="C56">
        <f>VLOOKUP(B56, Officials!F:N, 9, FALSE)</f>
        <v>49</v>
      </c>
    </row>
    <row r="57" spans="1:3" x14ac:dyDescent="0.2">
      <c r="A57" s="2">
        <v>2023</v>
      </c>
      <c r="B57" s="2">
        <v>3124</v>
      </c>
      <c r="C57">
        <f>VLOOKUP(B57, Officials!F:N, 9, FALSE)</f>
        <v>40</v>
      </c>
    </row>
    <row r="58" spans="1:3" x14ac:dyDescent="0.2">
      <c r="A58" s="2">
        <v>2031</v>
      </c>
      <c r="B58" s="2">
        <v>3412</v>
      </c>
      <c r="C58">
        <f>VLOOKUP(B58, Officials!F:N, 9, FALSE)</f>
        <v>49</v>
      </c>
    </row>
    <row r="59" spans="1:3" x14ac:dyDescent="0.2">
      <c r="A59" s="2">
        <v>2032</v>
      </c>
      <c r="B59" s="2">
        <v>3412</v>
      </c>
      <c r="C59">
        <f>VLOOKUP(B59, Officials!F:N, 9, FALSE)</f>
        <v>49</v>
      </c>
    </row>
    <row r="60" spans="1:3" x14ac:dyDescent="0.2">
      <c r="A60" s="2">
        <v>2033</v>
      </c>
      <c r="B60" s="2">
        <v>3421</v>
      </c>
      <c r="C60">
        <f>VLOOKUP(B60, Officials!F:N, 9, FALSE)</f>
        <v>50</v>
      </c>
    </row>
    <row r="61" spans="1:3" x14ac:dyDescent="0.2">
      <c r="A61" s="2">
        <v>2034</v>
      </c>
      <c r="B61" s="2">
        <v>3421</v>
      </c>
      <c r="C61">
        <f>VLOOKUP(B61, Officials!F:N, 9, FALSE)</f>
        <v>50</v>
      </c>
    </row>
    <row r="62" spans="1:3" x14ac:dyDescent="0.2">
      <c r="A62" s="2">
        <v>2042</v>
      </c>
      <c r="B62" s="2">
        <v>3412</v>
      </c>
      <c r="C62">
        <f>VLOOKUP(B62, Officials!F:N, 9, FALSE)</f>
        <v>49</v>
      </c>
    </row>
    <row r="63" spans="1:3" x14ac:dyDescent="0.2">
      <c r="A63" s="2">
        <v>2043</v>
      </c>
      <c r="B63" s="2">
        <v>4312</v>
      </c>
      <c r="C63">
        <f>VLOOKUP(B63, Officials!F:N, 9, FALSE)</f>
        <v>44</v>
      </c>
    </row>
    <row r="64" spans="1:3" x14ac:dyDescent="0.2">
      <c r="A64">
        <v>2051</v>
      </c>
      <c r="B64">
        <v>4312</v>
      </c>
      <c r="C64">
        <f>VLOOKUP(B64, Officials!F:N, 9, FALSE)</f>
        <v>44</v>
      </c>
    </row>
    <row r="65" spans="1:3" x14ac:dyDescent="0.2">
      <c r="A65">
        <v>2052</v>
      </c>
      <c r="B65">
        <v>3412</v>
      </c>
      <c r="C65">
        <f>VLOOKUP(B65, Officials!F:N, 9, FALSE)</f>
        <v>49</v>
      </c>
    </row>
    <row r="66" spans="1:3" x14ac:dyDescent="0.2">
      <c r="A66">
        <v>2053</v>
      </c>
      <c r="B66">
        <v>3142</v>
      </c>
      <c r="C66">
        <f>VLOOKUP(B66, Officials!F:N, 9, FALSE)</f>
        <v>44</v>
      </c>
    </row>
    <row r="67" spans="1:3" x14ac:dyDescent="0.2">
      <c r="A67">
        <v>2061</v>
      </c>
      <c r="B67">
        <v>3412</v>
      </c>
      <c r="C67">
        <f>VLOOKUP(B67, Officials!F:N, 9, FALSE)</f>
        <v>49</v>
      </c>
    </row>
    <row r="68" spans="1:3" x14ac:dyDescent="0.2">
      <c r="A68">
        <v>2062</v>
      </c>
      <c r="B68">
        <v>3214</v>
      </c>
      <c r="C68">
        <f>VLOOKUP(B68, Officials!F:N, 9, FALSE)</f>
        <v>41</v>
      </c>
    </row>
    <row r="69" spans="1:3" x14ac:dyDescent="0.2">
      <c r="A69">
        <v>2063</v>
      </c>
      <c r="B69">
        <v>3142</v>
      </c>
      <c r="C69">
        <f>VLOOKUP(B69, Officials!F:N, 9, FALSE)</f>
        <v>44</v>
      </c>
    </row>
    <row r="70" spans="1:3" x14ac:dyDescent="0.2">
      <c r="A70">
        <v>2072</v>
      </c>
      <c r="B70">
        <v>3412</v>
      </c>
      <c r="C70">
        <f>VLOOKUP(B70, Officials!F:N, 9, FALSE)</f>
        <v>49</v>
      </c>
    </row>
    <row r="71" spans="1:3" x14ac:dyDescent="0.2">
      <c r="A71">
        <v>2073</v>
      </c>
      <c r="B71">
        <v>3142</v>
      </c>
      <c r="C71">
        <f>VLOOKUP(B71, Officials!F:N, 9, FALSE)</f>
        <v>44</v>
      </c>
    </row>
    <row r="72" spans="1:3" x14ac:dyDescent="0.2">
      <c r="A72">
        <v>2074</v>
      </c>
      <c r="B72">
        <v>3412</v>
      </c>
      <c r="C72">
        <f>VLOOKUP(B72, Officials!F:N, 9, FALSE)</f>
        <v>49</v>
      </c>
    </row>
    <row r="73" spans="1:3" x14ac:dyDescent="0.2">
      <c r="A73">
        <v>2081</v>
      </c>
      <c r="B73">
        <v>3142</v>
      </c>
      <c r="C73">
        <f>VLOOKUP(B73, Officials!F:N, 9, FALSE)</f>
        <v>44</v>
      </c>
    </row>
    <row r="74" spans="1:3" x14ac:dyDescent="0.2">
      <c r="A74">
        <v>2091</v>
      </c>
      <c r="B74">
        <v>3412</v>
      </c>
      <c r="C74">
        <f>VLOOKUP(B74, Officials!F:N, 9, FALSE)</f>
        <v>49</v>
      </c>
    </row>
    <row r="75" spans="1:3" x14ac:dyDescent="0.2">
      <c r="A75">
        <v>2092</v>
      </c>
      <c r="B75">
        <v>3412</v>
      </c>
      <c r="C75">
        <f>VLOOKUP(B75, Officials!F:N, 9, FALSE)</f>
        <v>49</v>
      </c>
    </row>
    <row r="76" spans="1:3" x14ac:dyDescent="0.2">
      <c r="A76">
        <v>2093</v>
      </c>
      <c r="B76">
        <v>3412</v>
      </c>
      <c r="C76">
        <f>VLOOKUP(B76, Officials!F:N, 9, FALSE)</f>
        <v>49</v>
      </c>
    </row>
    <row r="77" spans="1:3" x14ac:dyDescent="0.2">
      <c r="A77">
        <v>2094</v>
      </c>
      <c r="B77">
        <v>3142</v>
      </c>
      <c r="C77">
        <f>VLOOKUP(B77, Officials!F:N, 9, FALSE)</f>
        <v>44</v>
      </c>
    </row>
    <row r="78" spans="1:3" x14ac:dyDescent="0.2">
      <c r="A78">
        <v>2101</v>
      </c>
      <c r="B78">
        <v>3412</v>
      </c>
      <c r="C78">
        <f>VLOOKUP(B78, Officials!F:N, 9, FALSE)</f>
        <v>49</v>
      </c>
    </row>
    <row r="79" spans="1:3" x14ac:dyDescent="0.2">
      <c r="A79">
        <v>2102</v>
      </c>
      <c r="B79">
        <v>3421</v>
      </c>
      <c r="C79">
        <f>VLOOKUP(B79, Officials!F:N, 9, FALSE)</f>
        <v>50</v>
      </c>
    </row>
    <row r="80" spans="1:3" x14ac:dyDescent="0.2">
      <c r="A80">
        <v>2103</v>
      </c>
      <c r="B80">
        <v>3412</v>
      </c>
      <c r="C80">
        <f>VLOOKUP(B80, Officials!F:N, 9, FALSE)</f>
        <v>49</v>
      </c>
    </row>
    <row r="81" spans="1:3" x14ac:dyDescent="0.2">
      <c r="A81">
        <v>2111</v>
      </c>
      <c r="B81">
        <v>3421</v>
      </c>
      <c r="C81">
        <f>VLOOKUP(B81, Officials!F:N, 9, FALSE)</f>
        <v>50</v>
      </c>
    </row>
    <row r="82" spans="1:3" x14ac:dyDescent="0.2">
      <c r="A82">
        <v>2121</v>
      </c>
      <c r="B82">
        <v>3412</v>
      </c>
      <c r="C82">
        <f>VLOOKUP(B82, Officials!F:N, 9, FALSE)</f>
        <v>49</v>
      </c>
    </row>
    <row r="83" spans="1:3" x14ac:dyDescent="0.2">
      <c r="A83">
        <v>2122</v>
      </c>
      <c r="B83">
        <v>3142</v>
      </c>
      <c r="C83">
        <f>VLOOKUP(B83, Officials!F:N, 9, FALSE)</f>
        <v>44</v>
      </c>
    </row>
    <row r="84" spans="1:3" x14ac:dyDescent="0.2">
      <c r="A84">
        <v>2123</v>
      </c>
      <c r="B84">
        <v>3421</v>
      </c>
      <c r="C84">
        <f>VLOOKUP(B84, Officials!F:N, 9, FALSE)</f>
        <v>50</v>
      </c>
    </row>
    <row r="85" spans="1:3" x14ac:dyDescent="0.2">
      <c r="A85">
        <v>2131</v>
      </c>
      <c r="B85">
        <v>3412</v>
      </c>
      <c r="C85">
        <f>VLOOKUP(B85, Officials!F:N, 9, FALSE)</f>
        <v>49</v>
      </c>
    </row>
    <row r="86" spans="1:3" x14ac:dyDescent="0.2">
      <c r="A86">
        <v>2132</v>
      </c>
      <c r="B86">
        <v>3412</v>
      </c>
      <c r="C86">
        <f>VLOOKUP(B86, Officials!F:N, 9, FALSE)</f>
        <v>49</v>
      </c>
    </row>
    <row r="87" spans="1:3" x14ac:dyDescent="0.2">
      <c r="A87">
        <v>2133</v>
      </c>
      <c r="B87">
        <v>3142</v>
      </c>
      <c r="C87">
        <f>VLOOKUP(B87, Officials!F:N, 9, FALSE)</f>
        <v>44</v>
      </c>
    </row>
    <row r="88" spans="1:3" x14ac:dyDescent="0.2">
      <c r="A88">
        <v>2144</v>
      </c>
      <c r="B88">
        <v>1342</v>
      </c>
      <c r="C88">
        <f>VLOOKUP(B88, Officials!F:N, 9, FALSE)</f>
        <v>34</v>
      </c>
    </row>
    <row r="89" spans="1:3" x14ac:dyDescent="0.2">
      <c r="A89">
        <v>2154</v>
      </c>
      <c r="B89">
        <v>3412</v>
      </c>
      <c r="C89">
        <f>VLOOKUP(B89, Officials!F:N, 9, FALSE)</f>
        <v>49</v>
      </c>
    </row>
    <row r="90" spans="1:3" x14ac:dyDescent="0.2">
      <c r="A90">
        <v>2164</v>
      </c>
      <c r="B90">
        <v>4132</v>
      </c>
      <c r="C90">
        <f>VLOOKUP(B90, Officials!F:N, 9, FALSE)</f>
        <v>34</v>
      </c>
    </row>
    <row r="91" spans="1:3" x14ac:dyDescent="0.2">
      <c r="A91">
        <v>2183</v>
      </c>
      <c r="B91">
        <v>1342</v>
      </c>
      <c r="C91">
        <f>VLOOKUP(B91, Officials!F:N, 9, FALSE)</f>
        <v>34</v>
      </c>
    </row>
    <row r="92" spans="1:3" x14ac:dyDescent="0.2">
      <c r="A92">
        <v>2194</v>
      </c>
      <c r="B92">
        <v>3412</v>
      </c>
      <c r="C92">
        <f>VLOOKUP(B92, Officials!F:N, 9, FALSE)</f>
        <v>49</v>
      </c>
    </row>
    <row r="93" spans="1:3" x14ac:dyDescent="0.2">
      <c r="A93">
        <v>2214</v>
      </c>
      <c r="B93">
        <v>3142</v>
      </c>
      <c r="C93">
        <f>VLOOKUP(B93, Officials!F:N, 9, FALSE)</f>
        <v>44</v>
      </c>
    </row>
    <row r="94" spans="1:3" x14ac:dyDescent="0.2">
      <c r="A94">
        <v>2234</v>
      </c>
      <c r="B94">
        <v>3412</v>
      </c>
      <c r="C94">
        <f>VLOOKUP(B94, Officials!F:N, 9, FALSE)</f>
        <v>49</v>
      </c>
    </row>
    <row r="95" spans="1:3" x14ac:dyDescent="0.2">
      <c r="A95">
        <v>3001</v>
      </c>
      <c r="B95">
        <v>4312</v>
      </c>
      <c r="C95">
        <f>VLOOKUP(B95, Officials!F:N, 9, FALSE)</f>
        <v>44</v>
      </c>
    </row>
    <row r="96" spans="1:3" x14ac:dyDescent="0.2">
      <c r="A96">
        <v>3002</v>
      </c>
      <c r="B96">
        <v>1342</v>
      </c>
      <c r="C96">
        <f>VLOOKUP(B96, Officials!F:N, 9, FALSE)</f>
        <v>34</v>
      </c>
    </row>
    <row r="97" spans="1:3" x14ac:dyDescent="0.2">
      <c r="A97">
        <v>3003</v>
      </c>
      <c r="B97">
        <v>3421</v>
      </c>
      <c r="C97">
        <f>VLOOKUP(B97, Officials!F:N, 9, FALSE)</f>
        <v>50</v>
      </c>
    </row>
    <row r="98" spans="1:3" x14ac:dyDescent="0.2">
      <c r="A98">
        <v>3004</v>
      </c>
      <c r="B98">
        <v>3412</v>
      </c>
      <c r="C98">
        <f>VLOOKUP(B98, Officials!F:N, 9, FALSE)</f>
        <v>49</v>
      </c>
    </row>
    <row r="99" spans="1:3" x14ac:dyDescent="0.2">
      <c r="A99">
        <v>3011</v>
      </c>
      <c r="B99">
        <v>3412</v>
      </c>
      <c r="C99">
        <f>VLOOKUP(B99, Officials!F:N, 9, FALSE)</f>
        <v>49</v>
      </c>
    </row>
    <row r="100" spans="1:3" x14ac:dyDescent="0.2">
      <c r="A100">
        <v>3012</v>
      </c>
      <c r="B100">
        <v>4312</v>
      </c>
      <c r="C100">
        <f>VLOOKUP(B100, Officials!F:N, 9, FALSE)</f>
        <v>44</v>
      </c>
    </row>
    <row r="101" spans="1:3" x14ac:dyDescent="0.2">
      <c r="A101">
        <v>3013</v>
      </c>
      <c r="B101">
        <v>3421</v>
      </c>
      <c r="C101">
        <f>VLOOKUP(B101, Officials!F:N, 9, FALSE)</f>
        <v>50</v>
      </c>
    </row>
    <row r="102" spans="1:3" x14ac:dyDescent="0.2">
      <c r="A102">
        <v>3021</v>
      </c>
      <c r="B102">
        <v>1432</v>
      </c>
      <c r="C102">
        <f>VLOOKUP(B102, Officials!F:N, 9, FALSE)</f>
        <v>29</v>
      </c>
    </row>
    <row r="103" spans="1:3" x14ac:dyDescent="0.2">
      <c r="A103">
        <v>3022</v>
      </c>
      <c r="B103">
        <v>3412</v>
      </c>
      <c r="C103">
        <f>VLOOKUP(B103, Officials!F:N, 9, FALSE)</f>
        <v>49</v>
      </c>
    </row>
    <row r="104" spans="1:3" x14ac:dyDescent="0.2">
      <c r="A104">
        <v>3034</v>
      </c>
      <c r="B104">
        <v>3421</v>
      </c>
      <c r="C104">
        <f>VLOOKUP(B104, Officials!F:N, 9, FALSE)</f>
        <v>50</v>
      </c>
    </row>
    <row r="105" spans="1:3" x14ac:dyDescent="0.2">
      <c r="A105">
        <v>3044</v>
      </c>
      <c r="B105">
        <v>3412</v>
      </c>
      <c r="C105">
        <f>VLOOKUP(B105, Officials!F:N, 9, FALSE)</f>
        <v>49</v>
      </c>
    </row>
    <row r="106" spans="1:3" x14ac:dyDescent="0.2">
      <c r="A106">
        <v>3054</v>
      </c>
      <c r="B106">
        <v>3412</v>
      </c>
      <c r="C106">
        <f>VLOOKUP(B106, Officials!F:N, 9, FALSE)</f>
        <v>49</v>
      </c>
    </row>
    <row r="107" spans="1:3" x14ac:dyDescent="0.2">
      <c r="A107">
        <v>3134</v>
      </c>
      <c r="B107">
        <v>1342</v>
      </c>
      <c r="C107">
        <f>VLOOKUP(B107, Officials!F:N, 9, FALSE)</f>
        <v>34</v>
      </c>
    </row>
    <row r="108" spans="1:3" x14ac:dyDescent="0.2">
      <c r="A108">
        <v>4002</v>
      </c>
      <c r="B108">
        <v>3412</v>
      </c>
      <c r="C108">
        <f>VLOOKUP(B108, Officials!F:N, 9, FALSE)</f>
        <v>49</v>
      </c>
    </row>
    <row r="109" spans="1:3" x14ac:dyDescent="0.2">
      <c r="A109">
        <v>4003</v>
      </c>
      <c r="B109">
        <v>3142</v>
      </c>
      <c r="C109">
        <f>VLOOKUP(B109, Officials!F:N, 9, FALSE)</f>
        <v>44</v>
      </c>
    </row>
    <row r="110" spans="1:3" x14ac:dyDescent="0.2">
      <c r="A110">
        <v>4004</v>
      </c>
      <c r="B110">
        <v>3412</v>
      </c>
      <c r="C110">
        <f>VLOOKUP(B110, Officials!F:N, 9, FALSE)</f>
        <v>49</v>
      </c>
    </row>
    <row r="111" spans="1:3" x14ac:dyDescent="0.2">
      <c r="A111">
        <v>4021</v>
      </c>
      <c r="B111">
        <v>3421</v>
      </c>
      <c r="C111">
        <f>VLOOKUP(B111, Officials!F:N, 9, FALSE)</f>
        <v>50</v>
      </c>
    </row>
    <row r="112" spans="1:3" x14ac:dyDescent="0.2">
      <c r="A112">
        <v>4022</v>
      </c>
      <c r="B112">
        <v>1342</v>
      </c>
      <c r="C112">
        <f>VLOOKUP(B112, Officials!F:N, 9, FALSE)</f>
        <v>34</v>
      </c>
    </row>
    <row r="113" spans="1:3" x14ac:dyDescent="0.2">
      <c r="A113">
        <v>4023</v>
      </c>
      <c r="B113">
        <v>3412</v>
      </c>
      <c r="C113">
        <f>VLOOKUP(B113, Officials!F:N, 9, FALSE)</f>
        <v>49</v>
      </c>
    </row>
    <row r="114" spans="1:3" x14ac:dyDescent="0.2">
      <c r="A114">
        <v>4031</v>
      </c>
      <c r="B114">
        <v>1432</v>
      </c>
      <c r="C114">
        <f>VLOOKUP(B114, Officials!F:N, 9, FALSE)</f>
        <v>29</v>
      </c>
    </row>
    <row r="115" spans="1:3" x14ac:dyDescent="0.2">
      <c r="A115">
        <v>4032</v>
      </c>
      <c r="B115">
        <v>3412</v>
      </c>
      <c r="C115">
        <f>VLOOKUP(B115, Officials!F:N, 9, FALSE)</f>
        <v>49</v>
      </c>
    </row>
    <row r="116" spans="1:3" x14ac:dyDescent="0.2">
      <c r="A116">
        <v>4033</v>
      </c>
      <c r="B116">
        <v>3421</v>
      </c>
      <c r="C116">
        <f>VLOOKUP(B116, Officials!F:N, 9, FALSE)</f>
        <v>50</v>
      </c>
    </row>
    <row r="117" spans="1:3" x14ac:dyDescent="0.2">
      <c r="A117">
        <v>4034</v>
      </c>
      <c r="B117">
        <v>4321</v>
      </c>
      <c r="C117">
        <f>VLOOKUP(B117, Officials!F:N, 9, FALSE)</f>
        <v>45</v>
      </c>
    </row>
    <row r="118" spans="1:3" x14ac:dyDescent="0.2">
      <c r="A118">
        <v>4041</v>
      </c>
      <c r="B118">
        <v>3412</v>
      </c>
      <c r="C118">
        <f>VLOOKUP(B118, Officials!F:N, 9, FALSE)</f>
        <v>49</v>
      </c>
    </row>
    <row r="119" spans="1:3" x14ac:dyDescent="0.2">
      <c r="A119">
        <v>4042</v>
      </c>
      <c r="B119">
        <v>3412</v>
      </c>
      <c r="C119">
        <f>VLOOKUP(B119, Officials!F:N, 9, FALSE)</f>
        <v>49</v>
      </c>
    </row>
    <row r="120" spans="1:3" x14ac:dyDescent="0.2">
      <c r="A120">
        <v>4043</v>
      </c>
      <c r="B120">
        <v>3214</v>
      </c>
      <c r="C120">
        <f>VLOOKUP(B120, Officials!F:N, 9, FALSE)</f>
        <v>41</v>
      </c>
    </row>
    <row r="121" spans="1:3" x14ac:dyDescent="0.2">
      <c r="A121">
        <v>4044</v>
      </c>
      <c r="B121">
        <v>3142</v>
      </c>
      <c r="C121">
        <f>VLOOKUP(B121, Officials!F:N, 9, FALSE)</f>
        <v>44</v>
      </c>
    </row>
    <row r="122" spans="1:3" x14ac:dyDescent="0.2">
      <c r="A122">
        <v>4051</v>
      </c>
      <c r="B122">
        <v>3412</v>
      </c>
      <c r="C122">
        <f>VLOOKUP(B122, Officials!F:N, 9, FALSE)</f>
        <v>49</v>
      </c>
    </row>
    <row r="123" spans="1:3" x14ac:dyDescent="0.2">
      <c r="A123">
        <v>4052</v>
      </c>
      <c r="B123">
        <v>3421</v>
      </c>
      <c r="C123">
        <f>VLOOKUP(B123, Officials!F:N, 9, FALSE)</f>
        <v>50</v>
      </c>
    </row>
    <row r="124" spans="1:3" x14ac:dyDescent="0.2">
      <c r="A124">
        <v>4053</v>
      </c>
      <c r="B124">
        <v>3412</v>
      </c>
      <c r="C124">
        <f>VLOOKUP(B124, Officials!F:N, 9, FALSE)</f>
        <v>49</v>
      </c>
    </row>
    <row r="125" spans="1:3" x14ac:dyDescent="0.2">
      <c r="A125">
        <v>4061</v>
      </c>
      <c r="B125">
        <v>3421</v>
      </c>
      <c r="C125">
        <f>VLOOKUP(B125, Officials!F:N, 9, FALSE)</f>
        <v>50</v>
      </c>
    </row>
    <row r="126" spans="1:3" x14ac:dyDescent="0.2">
      <c r="A126">
        <v>4064</v>
      </c>
      <c r="B126">
        <v>1342</v>
      </c>
      <c r="C126">
        <f>VLOOKUP(B126, Officials!F:N, 9, FALSE)</f>
        <v>34</v>
      </c>
    </row>
    <row r="127" spans="1:3" x14ac:dyDescent="0.2">
      <c r="A127">
        <v>4074</v>
      </c>
      <c r="B127">
        <v>3412</v>
      </c>
      <c r="C127">
        <f>VLOOKUP(B127, Officials!F:N, 9, FALSE)</f>
        <v>49</v>
      </c>
    </row>
    <row r="128" spans="1:3" x14ac:dyDescent="0.2">
      <c r="A128">
        <v>4084</v>
      </c>
      <c r="B128">
        <v>3421</v>
      </c>
      <c r="C128">
        <f>VLOOKUP(B128, Officials!F:N, 9, FALSE)</f>
        <v>50</v>
      </c>
    </row>
    <row r="129" spans="1:3" x14ac:dyDescent="0.2">
      <c r="A129">
        <v>4092</v>
      </c>
      <c r="B129">
        <v>3142</v>
      </c>
      <c r="C129">
        <f>VLOOKUP(B129, Officials!F:N, 9, FALSE)</f>
        <v>44</v>
      </c>
    </row>
    <row r="130" spans="1:3" x14ac:dyDescent="0.2">
      <c r="A130">
        <v>4094</v>
      </c>
      <c r="B130">
        <v>3142</v>
      </c>
      <c r="C130">
        <f>VLOOKUP(B130, Officials!F:N, 9, FALSE)</f>
        <v>44</v>
      </c>
    </row>
    <row r="131" spans="1:3" x14ac:dyDescent="0.2">
      <c r="A131">
        <v>4102</v>
      </c>
      <c r="B131">
        <v>1342</v>
      </c>
      <c r="C131">
        <f>VLOOKUP(B131, Officials!F:N, 9, FALSE)</f>
        <v>34</v>
      </c>
    </row>
    <row r="132" spans="1:3" x14ac:dyDescent="0.2">
      <c r="A132">
        <v>4104</v>
      </c>
      <c r="B132">
        <v>3142</v>
      </c>
      <c r="C132">
        <f>VLOOKUP(B132, Officials!F:N, 9, FALSE)</f>
        <v>44</v>
      </c>
    </row>
    <row r="133" spans="1:3" x14ac:dyDescent="0.2">
      <c r="A133">
        <v>4111</v>
      </c>
      <c r="B133">
        <v>3412</v>
      </c>
      <c r="C133">
        <f>VLOOKUP(B133, Officials!F:N, 9, FALSE)</f>
        <v>49</v>
      </c>
    </row>
    <row r="134" spans="1:3" x14ac:dyDescent="0.2">
      <c r="A134">
        <v>4112</v>
      </c>
      <c r="B134">
        <v>3412</v>
      </c>
      <c r="C134">
        <f>VLOOKUP(B134, Officials!F:N, 9, FALSE)</f>
        <v>49</v>
      </c>
    </row>
    <row r="135" spans="1:3" x14ac:dyDescent="0.2">
      <c r="A135">
        <v>4113</v>
      </c>
      <c r="B135">
        <v>3241</v>
      </c>
      <c r="C135">
        <f>VLOOKUP(B135, Officials!F:N, 9, FALSE)</f>
        <v>46</v>
      </c>
    </row>
    <row r="136" spans="1:3" x14ac:dyDescent="0.2">
      <c r="A136">
        <v>4121</v>
      </c>
      <c r="B136">
        <v>4312</v>
      </c>
      <c r="C136">
        <f>VLOOKUP(B136, Officials!F:N, 9, FALSE)</f>
        <v>44</v>
      </c>
    </row>
    <row r="137" spans="1:3" x14ac:dyDescent="0.2">
      <c r="A137">
        <v>4122</v>
      </c>
      <c r="B137">
        <v>3412</v>
      </c>
      <c r="C137">
        <f>VLOOKUP(B137, Officials!F:N, 9, FALSE)</f>
        <v>49</v>
      </c>
    </row>
    <row r="138" spans="1:3" x14ac:dyDescent="0.2">
      <c r="A138">
        <v>4123</v>
      </c>
      <c r="B138">
        <v>3142</v>
      </c>
      <c r="C138">
        <f>VLOOKUP(B138, Officials!F:N, 9, FALSE)</f>
        <v>44</v>
      </c>
    </row>
    <row r="139" spans="1:3" x14ac:dyDescent="0.2">
      <c r="A139">
        <v>4124</v>
      </c>
      <c r="B139">
        <v>3412</v>
      </c>
      <c r="C139">
        <f>VLOOKUP(B139, Officials!F:N, 9, FALSE)</f>
        <v>49</v>
      </c>
    </row>
    <row r="140" spans="1:3" x14ac:dyDescent="0.2">
      <c r="A140">
        <v>4131</v>
      </c>
      <c r="B140">
        <v>3412</v>
      </c>
      <c r="C140">
        <f>VLOOKUP(B140, Officials!F:N, 9, FALSE)</f>
        <v>49</v>
      </c>
    </row>
    <row r="141" spans="1:3" x14ac:dyDescent="0.2">
      <c r="A141">
        <v>4132</v>
      </c>
      <c r="B141">
        <v>3214</v>
      </c>
      <c r="C141">
        <f>VLOOKUP(B141, Officials!F:N, 9, FALSE)</f>
        <v>41</v>
      </c>
    </row>
    <row r="142" spans="1:3" x14ac:dyDescent="0.2">
      <c r="A142">
        <v>4133</v>
      </c>
      <c r="B142">
        <v>3142</v>
      </c>
      <c r="C142">
        <f>VLOOKUP(B142, Officials!F:N, 9, FALSE)</f>
        <v>44</v>
      </c>
    </row>
    <row r="143" spans="1:3" x14ac:dyDescent="0.2">
      <c r="A143">
        <v>4141</v>
      </c>
      <c r="B143">
        <v>3412</v>
      </c>
      <c r="C143">
        <f>VLOOKUP(B143, Officials!F:N, 9, FALSE)</f>
        <v>49</v>
      </c>
    </row>
    <row r="144" spans="1:3" x14ac:dyDescent="0.2">
      <c r="A144">
        <v>4142</v>
      </c>
      <c r="B144">
        <v>3412</v>
      </c>
      <c r="C144">
        <f>VLOOKUP(B144, Officials!F:N, 9, FALSE)</f>
        <v>49</v>
      </c>
    </row>
    <row r="145" spans="1:3" x14ac:dyDescent="0.2">
      <c r="A145">
        <v>4143</v>
      </c>
      <c r="B145">
        <v>3421</v>
      </c>
      <c r="C145">
        <f>VLOOKUP(B145, Officials!F:N, 9, FALSE)</f>
        <v>50</v>
      </c>
    </row>
    <row r="146" spans="1:3" x14ac:dyDescent="0.2">
      <c r="A146">
        <v>4151</v>
      </c>
      <c r="B146">
        <v>3412</v>
      </c>
      <c r="C146">
        <f>VLOOKUP(B146, Officials!F:N, 9, FALSE)</f>
        <v>49</v>
      </c>
    </row>
    <row r="147" spans="1:3" x14ac:dyDescent="0.2">
      <c r="A147">
        <v>4152</v>
      </c>
      <c r="B147">
        <v>3142</v>
      </c>
      <c r="C147">
        <f>VLOOKUP(B147, Officials!F:N, 9, FALSE)</f>
        <v>44</v>
      </c>
    </row>
    <row r="148" spans="1:3" x14ac:dyDescent="0.2">
      <c r="A148">
        <v>4153</v>
      </c>
      <c r="B148">
        <v>3421</v>
      </c>
      <c r="C148">
        <f>VLOOKUP(B148, Officials!F:N, 9, FALSE)</f>
        <v>50</v>
      </c>
    </row>
    <row r="149" spans="1:3" x14ac:dyDescent="0.2">
      <c r="A149">
        <v>4161</v>
      </c>
      <c r="B149">
        <v>3412</v>
      </c>
      <c r="C149">
        <f>VLOOKUP(B149, Officials!F:N, 9, FALSE)</f>
        <v>49</v>
      </c>
    </row>
    <row r="150" spans="1:3" x14ac:dyDescent="0.2">
      <c r="A150">
        <v>4162</v>
      </c>
      <c r="B150">
        <v>3412</v>
      </c>
      <c r="C150">
        <f>VLOOKUP(B150, Officials!F:N, 9, FALSE)</f>
        <v>49</v>
      </c>
    </row>
    <row r="151" spans="1:3" x14ac:dyDescent="0.2">
      <c r="A151">
        <v>4163</v>
      </c>
      <c r="B151">
        <v>3142</v>
      </c>
      <c r="C151">
        <f>VLOOKUP(B151, Officials!F:N, 9, FALSE)</f>
        <v>44</v>
      </c>
    </row>
    <row r="152" spans="1:3" x14ac:dyDescent="0.2">
      <c r="A152">
        <v>4171</v>
      </c>
      <c r="B152">
        <v>3142</v>
      </c>
      <c r="C152">
        <f>VLOOKUP(B152, Officials!F:N, 9, FALSE)</f>
        <v>44</v>
      </c>
    </row>
    <row r="153" spans="1:3" x14ac:dyDescent="0.2">
      <c r="A153">
        <v>4174</v>
      </c>
      <c r="B153">
        <v>3142</v>
      </c>
      <c r="C153">
        <f>VLOOKUP(B153, Officials!F:N, 9, FALSE)</f>
        <v>44</v>
      </c>
    </row>
    <row r="154" spans="1:3" x14ac:dyDescent="0.2">
      <c r="A154">
        <v>4181</v>
      </c>
      <c r="B154">
        <v>3412</v>
      </c>
      <c r="C154">
        <f>VLOOKUP(B154, Officials!F:N, 9, FALSE)</f>
        <v>49</v>
      </c>
    </row>
    <row r="155" spans="1:3" x14ac:dyDescent="0.2">
      <c r="A155">
        <v>4182</v>
      </c>
      <c r="B155">
        <v>3142</v>
      </c>
      <c r="C155">
        <f>VLOOKUP(B155, Officials!F:N, 9, FALSE)</f>
        <v>44</v>
      </c>
    </row>
    <row r="156" spans="1:3" x14ac:dyDescent="0.2">
      <c r="A156">
        <v>4184</v>
      </c>
      <c r="B156">
        <v>3142</v>
      </c>
      <c r="C156">
        <f>VLOOKUP(B156, Officials!F:N, 9, FALSE)</f>
        <v>44</v>
      </c>
    </row>
    <row r="157" spans="1:3" x14ac:dyDescent="0.2">
      <c r="A157">
        <v>4192</v>
      </c>
      <c r="B157">
        <v>3412</v>
      </c>
      <c r="C157">
        <f>VLOOKUP(B157, Officials!F:N, 9, FALSE)</f>
        <v>49</v>
      </c>
    </row>
    <row r="158" spans="1:3" x14ac:dyDescent="0.2">
      <c r="A158">
        <v>4193</v>
      </c>
      <c r="B158">
        <v>3421</v>
      </c>
      <c r="C158">
        <f>VLOOKUP(B158, Officials!F:N, 9, FALSE)</f>
        <v>50</v>
      </c>
    </row>
    <row r="159" spans="1:3" x14ac:dyDescent="0.2">
      <c r="A159">
        <v>4194</v>
      </c>
      <c r="B159">
        <v>3412</v>
      </c>
      <c r="C159">
        <f>VLOOKUP(B159, Officials!F:N, 9, FALSE)</f>
        <v>49</v>
      </c>
    </row>
    <row r="160" spans="1:3" x14ac:dyDescent="0.2">
      <c r="A160">
        <v>4204</v>
      </c>
      <c r="B160">
        <v>3142</v>
      </c>
      <c r="C160">
        <f>VLOOKUP(B160, Officials!F:N, 9, FALSE)</f>
        <v>44</v>
      </c>
    </row>
    <row r="161" spans="1:3" x14ac:dyDescent="0.2">
      <c r="A161">
        <v>4214</v>
      </c>
      <c r="B161">
        <v>3412</v>
      </c>
      <c r="C161">
        <f>VLOOKUP(B161, Officials!F:N, 9, FALSE)</f>
        <v>49</v>
      </c>
    </row>
    <row r="162" spans="1:3" x14ac:dyDescent="0.2">
      <c r="A162">
        <v>4224</v>
      </c>
      <c r="B162">
        <v>3412</v>
      </c>
      <c r="C162">
        <f>VLOOKUP(B162, Officials!F:N, 9, FALSE)</f>
        <v>49</v>
      </c>
    </row>
    <row r="163" spans="1:3" x14ac:dyDescent="0.2">
      <c r="A163">
        <v>4234</v>
      </c>
      <c r="B163">
        <v>4132</v>
      </c>
      <c r="C163">
        <f>VLOOKUP(B163, Officials!F:N, 9, FALSE)</f>
        <v>34</v>
      </c>
    </row>
    <row r="164" spans="1:3" x14ac:dyDescent="0.2">
      <c r="A164">
        <v>5001</v>
      </c>
      <c r="B164">
        <v>3412</v>
      </c>
      <c r="C164">
        <f>VLOOKUP(B164, Officials!F:N, 9, FALSE)</f>
        <v>49</v>
      </c>
    </row>
    <row r="165" spans="1:3" x14ac:dyDescent="0.2">
      <c r="A165">
        <v>5002</v>
      </c>
      <c r="B165">
        <v>4312</v>
      </c>
      <c r="C165">
        <f>VLOOKUP(B165, Officials!F:N, 9, FALSE)</f>
        <v>44</v>
      </c>
    </row>
    <row r="166" spans="1:3" x14ac:dyDescent="0.2">
      <c r="A166">
        <v>5003</v>
      </c>
      <c r="B166">
        <v>3412</v>
      </c>
      <c r="C166">
        <f>VLOOKUP(B166, Officials!F:N, 9, FALSE)</f>
        <v>49</v>
      </c>
    </row>
    <row r="167" spans="1:3" x14ac:dyDescent="0.2">
      <c r="A167">
        <v>5004</v>
      </c>
      <c r="B167">
        <v>3412</v>
      </c>
      <c r="C167">
        <f>VLOOKUP(B167, Officials!F:N, 9, FALSE)</f>
        <v>49</v>
      </c>
    </row>
    <row r="168" spans="1:3" x14ac:dyDescent="0.2">
      <c r="A168">
        <v>5012</v>
      </c>
      <c r="B168">
        <v>3142</v>
      </c>
      <c r="C168">
        <f>VLOOKUP(B168, Officials!F:N, 9, FALSE)</f>
        <v>44</v>
      </c>
    </row>
    <row r="169" spans="1:3" x14ac:dyDescent="0.2">
      <c r="A169">
        <v>5013</v>
      </c>
      <c r="B169">
        <v>3142</v>
      </c>
      <c r="C169">
        <f>VLOOKUP(B169, Officials!F:N, 9, FALSE)</f>
        <v>44</v>
      </c>
    </row>
    <row r="170" spans="1:3" x14ac:dyDescent="0.2">
      <c r="A170">
        <v>5021</v>
      </c>
      <c r="B170">
        <v>4312</v>
      </c>
      <c r="C170">
        <f>VLOOKUP(B170, Officials!F:N, 9, FALSE)</f>
        <v>44</v>
      </c>
    </row>
    <row r="171" spans="1:3" x14ac:dyDescent="0.2">
      <c r="A171">
        <v>6001</v>
      </c>
      <c r="B171">
        <v>1342</v>
      </c>
      <c r="C171">
        <f>VLOOKUP(B171, Officials!F:N, 9, FALSE)</f>
        <v>34</v>
      </c>
    </row>
    <row r="172" spans="1:3" x14ac:dyDescent="0.2">
      <c r="A172">
        <v>6002</v>
      </c>
      <c r="B172">
        <v>3412</v>
      </c>
      <c r="C172">
        <f>VLOOKUP(B172, Officials!F:N, 9, FALSE)</f>
        <v>49</v>
      </c>
    </row>
    <row r="173" spans="1:3" x14ac:dyDescent="0.2">
      <c r="A173">
        <v>6003</v>
      </c>
      <c r="B173">
        <v>1432</v>
      </c>
      <c r="C173">
        <f>VLOOKUP(B173, Officials!F:N, 9, FALSE)</f>
        <v>29</v>
      </c>
    </row>
    <row r="174" spans="1:3" x14ac:dyDescent="0.2">
      <c r="A174">
        <v>6011</v>
      </c>
      <c r="B174">
        <v>3412</v>
      </c>
      <c r="C174">
        <f>VLOOKUP(B174, Officials!F:N, 9, FALSE)</f>
        <v>49</v>
      </c>
    </row>
    <row r="175" spans="1:3" x14ac:dyDescent="0.2">
      <c r="A175">
        <v>6012</v>
      </c>
      <c r="B175">
        <v>3142</v>
      </c>
      <c r="C175">
        <f>VLOOKUP(B175, Officials!F:N, 9, FALSE)</f>
        <v>44</v>
      </c>
    </row>
    <row r="176" spans="1:3" x14ac:dyDescent="0.2">
      <c r="A176">
        <v>6014</v>
      </c>
      <c r="B176">
        <v>1423</v>
      </c>
      <c r="C176">
        <f>VLOOKUP(B176, Officials!F:N, 9, FALSE)</f>
        <v>20</v>
      </c>
    </row>
    <row r="177" spans="1:3" x14ac:dyDescent="0.2">
      <c r="A177">
        <v>6022</v>
      </c>
      <c r="B177">
        <v>3142</v>
      </c>
      <c r="C177">
        <f>VLOOKUP(B177, Officials!F:N, 9, FALSE)</f>
        <v>44</v>
      </c>
    </row>
    <row r="178" spans="1:3" x14ac:dyDescent="0.2">
      <c r="A178">
        <v>6023</v>
      </c>
      <c r="B178">
        <v>3412</v>
      </c>
      <c r="C178">
        <f>VLOOKUP(B178, Officials!F:N, 9, FALSE)</f>
        <v>49</v>
      </c>
    </row>
    <row r="179" spans="1:3" x14ac:dyDescent="0.2">
      <c r="A179">
        <v>6024</v>
      </c>
      <c r="B179">
        <v>3412</v>
      </c>
      <c r="C179">
        <f>VLOOKUP(B179, Officials!F:N, 9, FALSE)</f>
        <v>49</v>
      </c>
    </row>
    <row r="180" spans="1:3" x14ac:dyDescent="0.2">
      <c r="A180">
        <v>6031</v>
      </c>
      <c r="B180">
        <v>3142</v>
      </c>
      <c r="C180">
        <f>VLOOKUP(B180, Officials!F:N, 9, FALSE)</f>
        <v>44</v>
      </c>
    </row>
    <row r="181" spans="1:3" x14ac:dyDescent="0.2">
      <c r="A181">
        <v>6041</v>
      </c>
      <c r="B181">
        <v>3412</v>
      </c>
      <c r="C181">
        <f>VLOOKUP(B181, Officials!F:N, 9, FALSE)</f>
        <v>49</v>
      </c>
    </row>
    <row r="182" spans="1:3" x14ac:dyDescent="0.2">
      <c r="A182">
        <v>6042</v>
      </c>
      <c r="B182">
        <v>3142</v>
      </c>
      <c r="C182">
        <f>VLOOKUP(B182, Officials!F:N, 9, FALSE)</f>
        <v>44</v>
      </c>
    </row>
    <row r="183" spans="1:3" x14ac:dyDescent="0.2">
      <c r="A183">
        <v>6044</v>
      </c>
      <c r="B183">
        <v>3142</v>
      </c>
      <c r="C183">
        <f>VLOOKUP(B183, Officials!F:N, 9, FALSE)</f>
        <v>44</v>
      </c>
    </row>
    <row r="184" spans="1:3" x14ac:dyDescent="0.2">
      <c r="A184">
        <v>6051</v>
      </c>
      <c r="B184">
        <v>3421</v>
      </c>
      <c r="C184">
        <f>VLOOKUP(B184, Officials!F:N, 9, FALSE)</f>
        <v>50</v>
      </c>
    </row>
    <row r="185" spans="1:3" x14ac:dyDescent="0.2">
      <c r="A185">
        <v>6052</v>
      </c>
      <c r="B185">
        <v>1342</v>
      </c>
      <c r="C185">
        <f>VLOOKUP(B185, Officials!F:N, 9, FALSE)</f>
        <v>34</v>
      </c>
    </row>
    <row r="186" spans="1:3" x14ac:dyDescent="0.2">
      <c r="A186">
        <v>6053</v>
      </c>
      <c r="B186">
        <v>3412</v>
      </c>
      <c r="C186">
        <f>VLOOKUP(B186, Officials!F:N, 9, FALSE)</f>
        <v>49</v>
      </c>
    </row>
    <row r="187" spans="1:3" x14ac:dyDescent="0.2">
      <c r="A187">
        <v>6054</v>
      </c>
      <c r="B187">
        <v>3412</v>
      </c>
      <c r="C187">
        <f>VLOOKUP(B187, Officials!F:N, 9, FALSE)</f>
        <v>49</v>
      </c>
    </row>
    <row r="188" spans="1:3" x14ac:dyDescent="0.2">
      <c r="A188">
        <v>6061</v>
      </c>
      <c r="B188">
        <v>1342</v>
      </c>
      <c r="C188">
        <f>VLOOKUP(B188, Officials!F:N, 9, FALSE)</f>
        <v>34</v>
      </c>
    </row>
    <row r="189" spans="1:3" x14ac:dyDescent="0.2">
      <c r="A189">
        <v>6062</v>
      </c>
      <c r="B189">
        <v>3412</v>
      </c>
      <c r="C189">
        <f>VLOOKUP(B189, Officials!F:N, 9, FALSE)</f>
        <v>49</v>
      </c>
    </row>
    <row r="190" spans="1:3" x14ac:dyDescent="0.2">
      <c r="A190">
        <v>6071</v>
      </c>
      <c r="B190">
        <v>3412</v>
      </c>
      <c r="C190">
        <f>VLOOKUP(B190, Officials!F:N, 9, FALSE)</f>
        <v>49</v>
      </c>
    </row>
    <row r="191" spans="1:3" x14ac:dyDescent="0.2">
      <c r="A191">
        <v>6081</v>
      </c>
      <c r="B191">
        <v>3412</v>
      </c>
      <c r="C191">
        <f>VLOOKUP(B191, Officials!F:N, 9, FALSE)</f>
        <v>49</v>
      </c>
    </row>
    <row r="192" spans="1:3" x14ac:dyDescent="0.2">
      <c r="A192">
        <v>6082</v>
      </c>
      <c r="B192">
        <v>3142</v>
      </c>
      <c r="C192">
        <f>VLOOKUP(B192, Officials!F:N, 9, FALSE)</f>
        <v>44</v>
      </c>
    </row>
    <row r="193" spans="1:3" x14ac:dyDescent="0.2">
      <c r="A193">
        <v>6083</v>
      </c>
      <c r="B193">
        <v>3421</v>
      </c>
      <c r="C193">
        <f>VLOOKUP(B193, Officials!F:N, 9, FALSE)</f>
        <v>50</v>
      </c>
    </row>
    <row r="194" spans="1:3" x14ac:dyDescent="0.2">
      <c r="A194">
        <v>6084</v>
      </c>
      <c r="B194">
        <v>4132</v>
      </c>
      <c r="C194">
        <f>VLOOKUP(B194, Officials!F:N, 9, FALSE)</f>
        <v>34</v>
      </c>
    </row>
    <row r="195" spans="1:3" x14ac:dyDescent="0.2">
      <c r="A195">
        <v>6091</v>
      </c>
      <c r="B195">
        <v>3412</v>
      </c>
      <c r="C195">
        <f>VLOOKUP(B195, Officials!F:N, 9, FALSE)</f>
        <v>49</v>
      </c>
    </row>
    <row r="196" spans="1:3" x14ac:dyDescent="0.2">
      <c r="A196">
        <v>6092</v>
      </c>
      <c r="B196">
        <v>3412</v>
      </c>
      <c r="C196">
        <f>VLOOKUP(B196, Officials!F:N, 9, FALSE)</f>
        <v>49</v>
      </c>
    </row>
    <row r="197" spans="1:3" x14ac:dyDescent="0.2">
      <c r="A197">
        <v>6093</v>
      </c>
      <c r="B197">
        <v>3412</v>
      </c>
      <c r="C197">
        <f>VLOOKUP(B197, Officials!F:N, 9, FALSE)</f>
        <v>49</v>
      </c>
    </row>
    <row r="198" spans="1:3" x14ac:dyDescent="0.2">
      <c r="A198">
        <v>6094</v>
      </c>
      <c r="B198">
        <v>3412</v>
      </c>
      <c r="C198">
        <f>VLOOKUP(B198, Officials!F:N, 9, FALSE)</f>
        <v>49</v>
      </c>
    </row>
    <row r="199" spans="1:3" x14ac:dyDescent="0.2">
      <c r="A199">
        <v>6101</v>
      </c>
      <c r="B199">
        <v>4312</v>
      </c>
      <c r="C199">
        <f>VLOOKUP(B199, Officials!F:N, 9, FALSE)</f>
        <v>44</v>
      </c>
    </row>
    <row r="200" spans="1:3" x14ac:dyDescent="0.2">
      <c r="A200">
        <v>6102</v>
      </c>
      <c r="B200">
        <v>3421</v>
      </c>
      <c r="C200">
        <f>VLOOKUP(B200, Officials!F:N, 9, FALSE)</f>
        <v>50</v>
      </c>
    </row>
    <row r="201" spans="1:3" x14ac:dyDescent="0.2">
      <c r="A201">
        <v>6103</v>
      </c>
      <c r="B201">
        <v>3142</v>
      </c>
      <c r="C201">
        <f>VLOOKUP(B201, Officials!F:N, 9, FALSE)</f>
        <v>44</v>
      </c>
    </row>
    <row r="202" spans="1:3" x14ac:dyDescent="0.2">
      <c r="A202">
        <v>6104</v>
      </c>
      <c r="B202">
        <v>1432</v>
      </c>
      <c r="C202">
        <f>VLOOKUP(B202, Officials!F:N, 9, FALSE)</f>
        <v>29</v>
      </c>
    </row>
    <row r="203" spans="1:3" x14ac:dyDescent="0.2">
      <c r="A203">
        <v>4134</v>
      </c>
      <c r="B203">
        <v>1342</v>
      </c>
      <c r="C203">
        <f>VLOOKUP(B203, Officials!F:N, 9, FALSE)</f>
        <v>34</v>
      </c>
    </row>
  </sheetData>
  <sortState xmlns:xlrd2="http://schemas.microsoft.com/office/spreadsheetml/2017/richdata2" ref="A2:C63">
    <sortCondition ref="A2:A63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BE1A-CE7B-4C2D-AF86-0586585B47A5}">
  <dimension ref="A1:B170"/>
  <sheetViews>
    <sheetView topLeftCell="A158" workbookViewId="0">
      <selection activeCell="A171" sqref="A171"/>
    </sheetView>
  </sheetViews>
  <sheetFormatPr baseColWidth="10" defaultColWidth="8.83203125" defaultRowHeight="15" x14ac:dyDescent="0.2"/>
  <cols>
    <col min="1" max="1" width="11.5" bestFit="1" customWidth="1"/>
  </cols>
  <sheetData>
    <row r="1" spans="1:2" x14ac:dyDescent="0.2">
      <c r="A1" t="s">
        <v>11</v>
      </c>
      <c r="B1" t="s">
        <v>13</v>
      </c>
    </row>
    <row r="2" spans="1:2" x14ac:dyDescent="0.2">
      <c r="A2" s="2">
        <v>1001</v>
      </c>
      <c r="B2" s="2">
        <v>32</v>
      </c>
    </row>
    <row r="3" spans="1:2" x14ac:dyDescent="0.2">
      <c r="A3" s="2">
        <v>1002</v>
      </c>
      <c r="B3" s="2">
        <v>28</v>
      </c>
    </row>
    <row r="4" spans="1:2" x14ac:dyDescent="0.2">
      <c r="A4">
        <v>1003</v>
      </c>
      <c r="B4" s="2">
        <v>30</v>
      </c>
    </row>
    <row r="5" spans="1:2" x14ac:dyDescent="0.2">
      <c r="A5" s="2">
        <v>1004</v>
      </c>
      <c r="B5" s="2">
        <v>33</v>
      </c>
    </row>
    <row r="6" spans="1:2" x14ac:dyDescent="0.2">
      <c r="A6" s="2">
        <v>1021</v>
      </c>
      <c r="B6" s="2">
        <v>34</v>
      </c>
    </row>
    <row r="7" spans="1:2" x14ac:dyDescent="0.2">
      <c r="A7" s="2">
        <v>1022</v>
      </c>
      <c r="B7" s="2">
        <v>35</v>
      </c>
    </row>
    <row r="8" spans="1:2" x14ac:dyDescent="0.2">
      <c r="A8" s="2">
        <v>1031</v>
      </c>
      <c r="B8" s="2">
        <v>32</v>
      </c>
    </row>
    <row r="9" spans="1:2" x14ac:dyDescent="0.2">
      <c r="A9" s="2">
        <v>1032</v>
      </c>
      <c r="B9" s="2">
        <v>30</v>
      </c>
    </row>
    <row r="10" spans="1:2" x14ac:dyDescent="0.2">
      <c r="A10" s="2">
        <v>1033</v>
      </c>
      <c r="B10" s="2">
        <v>41</v>
      </c>
    </row>
    <row r="11" spans="1:2" x14ac:dyDescent="0.2">
      <c r="A11" s="2">
        <v>1034</v>
      </c>
      <c r="B11" s="2">
        <v>30</v>
      </c>
    </row>
    <row r="12" spans="1:2" x14ac:dyDescent="0.2">
      <c r="A12" s="2">
        <v>1041</v>
      </c>
      <c r="B12" s="2">
        <v>36</v>
      </c>
    </row>
    <row r="13" spans="1:2" x14ac:dyDescent="0.2">
      <c r="A13" s="2">
        <v>1042</v>
      </c>
      <c r="B13" s="2">
        <v>30</v>
      </c>
    </row>
    <row r="14" spans="1:2" x14ac:dyDescent="0.2">
      <c r="A14" s="2">
        <v>1043</v>
      </c>
      <c r="B14" s="2">
        <v>40</v>
      </c>
    </row>
    <row r="15" spans="1:2" x14ac:dyDescent="0.2">
      <c r="A15" s="2">
        <v>1044</v>
      </c>
      <c r="B15" s="2">
        <v>36</v>
      </c>
    </row>
    <row r="16" spans="1:2" x14ac:dyDescent="0.2">
      <c r="A16" s="2">
        <v>1071</v>
      </c>
      <c r="B16" s="2">
        <v>38</v>
      </c>
    </row>
    <row r="17" spans="1:2" x14ac:dyDescent="0.2">
      <c r="A17" s="2">
        <v>1072</v>
      </c>
      <c r="B17" s="2">
        <v>40</v>
      </c>
    </row>
    <row r="18" spans="1:2" x14ac:dyDescent="0.2">
      <c r="A18" s="2">
        <v>1073</v>
      </c>
      <c r="B18" s="2">
        <v>38</v>
      </c>
    </row>
    <row r="19" spans="1:2" x14ac:dyDescent="0.2">
      <c r="A19" s="2">
        <v>1081</v>
      </c>
      <c r="B19" s="2">
        <v>29</v>
      </c>
    </row>
    <row r="20" spans="1:2" x14ac:dyDescent="0.2">
      <c r="A20" s="2">
        <v>1082</v>
      </c>
      <c r="B20" s="2">
        <v>28</v>
      </c>
    </row>
    <row r="21" spans="1:2" x14ac:dyDescent="0.2">
      <c r="A21" s="2">
        <v>1083</v>
      </c>
      <c r="B21" s="2">
        <v>38</v>
      </c>
    </row>
    <row r="22" spans="1:2" x14ac:dyDescent="0.2">
      <c r="A22" s="2">
        <v>1091</v>
      </c>
      <c r="B22" s="2">
        <v>31</v>
      </c>
    </row>
    <row r="23" spans="1:2" x14ac:dyDescent="0.2">
      <c r="A23" s="2">
        <v>1092</v>
      </c>
      <c r="B23" s="2">
        <v>35</v>
      </c>
    </row>
    <row r="24" spans="1:2" x14ac:dyDescent="0.2">
      <c r="A24" s="2">
        <v>1094</v>
      </c>
      <c r="B24" s="2">
        <v>38</v>
      </c>
    </row>
    <row r="25" spans="1:2" x14ac:dyDescent="0.2">
      <c r="A25" s="2">
        <v>1102</v>
      </c>
      <c r="B25" s="2">
        <v>30</v>
      </c>
    </row>
    <row r="26" spans="1:2" x14ac:dyDescent="0.2">
      <c r="A26" s="2">
        <v>1113</v>
      </c>
      <c r="B26" s="2">
        <v>38</v>
      </c>
    </row>
    <row r="27" spans="1:2" x14ac:dyDescent="0.2">
      <c r="A27" s="2">
        <v>2001</v>
      </c>
      <c r="B27" s="2">
        <v>39</v>
      </c>
    </row>
    <row r="28" spans="1:2" x14ac:dyDescent="0.2">
      <c r="A28" s="2">
        <v>2002</v>
      </c>
      <c r="B28" s="2">
        <v>38</v>
      </c>
    </row>
    <row r="29" spans="1:2" x14ac:dyDescent="0.2">
      <c r="A29" s="2">
        <v>2003</v>
      </c>
      <c r="B29" s="2">
        <v>41</v>
      </c>
    </row>
    <row r="30" spans="1:2" x14ac:dyDescent="0.2">
      <c r="A30" s="2">
        <v>2004</v>
      </c>
      <c r="B30" s="2">
        <v>42</v>
      </c>
    </row>
    <row r="31" spans="1:2" x14ac:dyDescent="0.2">
      <c r="A31" s="2">
        <v>2011</v>
      </c>
      <c r="B31" s="2">
        <v>46</v>
      </c>
    </row>
    <row r="32" spans="1:2" x14ac:dyDescent="0.2">
      <c r="A32" s="2">
        <v>2012</v>
      </c>
      <c r="B32" s="2">
        <v>40</v>
      </c>
    </row>
    <row r="33" spans="1:2" x14ac:dyDescent="0.2">
      <c r="A33" s="2">
        <v>2013</v>
      </c>
      <c r="B33" s="2">
        <v>42</v>
      </c>
    </row>
    <row r="34" spans="1:2" x14ac:dyDescent="0.2">
      <c r="A34" s="2">
        <v>2014</v>
      </c>
      <c r="B34" s="2">
        <v>40</v>
      </c>
    </row>
    <row r="35" spans="1:2" x14ac:dyDescent="0.2">
      <c r="A35" s="2">
        <v>2021</v>
      </c>
      <c r="B35" s="2">
        <v>40</v>
      </c>
    </row>
    <row r="36" spans="1:2" x14ac:dyDescent="0.2">
      <c r="A36" s="2">
        <v>2022</v>
      </c>
      <c r="B36" s="2">
        <v>36</v>
      </c>
    </row>
    <row r="37" spans="1:2" x14ac:dyDescent="0.2">
      <c r="A37" s="2">
        <v>2023</v>
      </c>
      <c r="B37" s="2">
        <v>29</v>
      </c>
    </row>
    <row r="38" spans="1:2" x14ac:dyDescent="0.2">
      <c r="A38" s="2">
        <v>2031</v>
      </c>
      <c r="B38" s="2">
        <v>40</v>
      </c>
    </row>
    <row r="39" spans="1:2" x14ac:dyDescent="0.2">
      <c r="A39" s="2">
        <v>2032</v>
      </c>
      <c r="B39" s="2">
        <v>37</v>
      </c>
    </row>
    <row r="40" spans="1:2" x14ac:dyDescent="0.2">
      <c r="A40" s="2">
        <v>2033</v>
      </c>
      <c r="B40" s="2">
        <v>38</v>
      </c>
    </row>
    <row r="41" spans="1:2" x14ac:dyDescent="0.2">
      <c r="A41" s="2">
        <v>2034</v>
      </c>
      <c r="B41" s="2">
        <v>38</v>
      </c>
    </row>
    <row r="42" spans="1:2" x14ac:dyDescent="0.2">
      <c r="A42" s="2">
        <v>2042</v>
      </c>
      <c r="B42" s="2">
        <v>35</v>
      </c>
    </row>
    <row r="43" spans="1:2" x14ac:dyDescent="0.2">
      <c r="A43" s="2">
        <v>2043</v>
      </c>
      <c r="B43" s="2">
        <v>29</v>
      </c>
    </row>
    <row r="44" spans="1:2" x14ac:dyDescent="0.2">
      <c r="A44" s="2">
        <v>2051</v>
      </c>
      <c r="B44" s="2">
        <v>43</v>
      </c>
    </row>
    <row r="45" spans="1:2" x14ac:dyDescent="0.2">
      <c r="A45">
        <v>2052</v>
      </c>
      <c r="B45" s="2">
        <v>45</v>
      </c>
    </row>
    <row r="46" spans="1:2" x14ac:dyDescent="0.2">
      <c r="A46">
        <v>2053</v>
      </c>
      <c r="B46" s="2">
        <v>45</v>
      </c>
    </row>
    <row r="47" spans="1:2" x14ac:dyDescent="0.2">
      <c r="A47">
        <v>2061</v>
      </c>
      <c r="B47" s="2">
        <v>41</v>
      </c>
    </row>
    <row r="48" spans="1:2" x14ac:dyDescent="0.2">
      <c r="A48">
        <v>2062</v>
      </c>
      <c r="B48" s="2">
        <v>40</v>
      </c>
    </row>
    <row r="49" spans="1:2" x14ac:dyDescent="0.2">
      <c r="A49">
        <v>2063</v>
      </c>
      <c r="B49" s="2">
        <v>39</v>
      </c>
    </row>
    <row r="50" spans="1:2" x14ac:dyDescent="0.2">
      <c r="A50">
        <v>2072</v>
      </c>
      <c r="B50" s="2">
        <v>40</v>
      </c>
    </row>
    <row r="51" spans="1:2" x14ac:dyDescent="0.2">
      <c r="A51">
        <v>2073</v>
      </c>
      <c r="B51" s="2">
        <v>36</v>
      </c>
    </row>
    <row r="52" spans="1:2" x14ac:dyDescent="0.2">
      <c r="A52">
        <v>2074</v>
      </c>
      <c r="B52" s="2">
        <v>37</v>
      </c>
    </row>
    <row r="53" spans="1:2" x14ac:dyDescent="0.2">
      <c r="A53">
        <v>2081</v>
      </c>
      <c r="B53" s="2">
        <v>36</v>
      </c>
    </row>
    <row r="54" spans="1:2" x14ac:dyDescent="0.2">
      <c r="A54">
        <v>2091</v>
      </c>
      <c r="B54" s="2">
        <v>38</v>
      </c>
    </row>
    <row r="55" spans="1:2" x14ac:dyDescent="0.2">
      <c r="A55">
        <v>2092</v>
      </c>
      <c r="B55" s="2">
        <v>37</v>
      </c>
    </row>
    <row r="56" spans="1:2" x14ac:dyDescent="0.2">
      <c r="A56">
        <v>2093</v>
      </c>
      <c r="B56" s="2">
        <v>36</v>
      </c>
    </row>
    <row r="57" spans="1:2" x14ac:dyDescent="0.2">
      <c r="A57">
        <v>2094</v>
      </c>
      <c r="B57" s="2">
        <v>40</v>
      </c>
    </row>
    <row r="58" spans="1:2" x14ac:dyDescent="0.2">
      <c r="A58">
        <v>2101</v>
      </c>
      <c r="B58" s="2">
        <v>36</v>
      </c>
    </row>
    <row r="59" spans="1:2" x14ac:dyDescent="0.2">
      <c r="A59">
        <v>2102</v>
      </c>
      <c r="B59" s="2">
        <v>36</v>
      </c>
    </row>
    <row r="60" spans="1:2" x14ac:dyDescent="0.2">
      <c r="A60">
        <v>2103</v>
      </c>
      <c r="B60" s="2">
        <v>37</v>
      </c>
    </row>
    <row r="61" spans="1:2" x14ac:dyDescent="0.2">
      <c r="A61">
        <v>2111</v>
      </c>
      <c r="B61" s="2">
        <v>35</v>
      </c>
    </row>
    <row r="62" spans="1:2" x14ac:dyDescent="0.2">
      <c r="A62">
        <v>2121</v>
      </c>
      <c r="B62" s="2">
        <v>42</v>
      </c>
    </row>
    <row r="63" spans="1:2" x14ac:dyDescent="0.2">
      <c r="A63">
        <v>2122</v>
      </c>
      <c r="B63" s="2">
        <v>34</v>
      </c>
    </row>
    <row r="64" spans="1:2" x14ac:dyDescent="0.2">
      <c r="A64">
        <v>2123</v>
      </c>
      <c r="B64">
        <v>39</v>
      </c>
    </row>
    <row r="65" spans="1:2" x14ac:dyDescent="0.2">
      <c r="A65">
        <v>2131</v>
      </c>
      <c r="B65">
        <v>38</v>
      </c>
    </row>
    <row r="66" spans="1:2" x14ac:dyDescent="0.2">
      <c r="A66">
        <v>2132</v>
      </c>
      <c r="B66">
        <v>32</v>
      </c>
    </row>
    <row r="67" spans="1:2" x14ac:dyDescent="0.2">
      <c r="A67">
        <v>2133</v>
      </c>
      <c r="B67">
        <v>39</v>
      </c>
    </row>
    <row r="68" spans="1:2" x14ac:dyDescent="0.2">
      <c r="A68">
        <v>2144</v>
      </c>
      <c r="B68">
        <v>37</v>
      </c>
    </row>
    <row r="69" spans="1:2" x14ac:dyDescent="0.2">
      <c r="A69">
        <v>2154</v>
      </c>
      <c r="B69">
        <v>38</v>
      </c>
    </row>
    <row r="70" spans="1:2" x14ac:dyDescent="0.2">
      <c r="A70">
        <v>2164</v>
      </c>
      <c r="B70">
        <v>34</v>
      </c>
    </row>
    <row r="71" spans="1:2" x14ac:dyDescent="0.2">
      <c r="A71">
        <v>2183</v>
      </c>
      <c r="B71">
        <v>36</v>
      </c>
    </row>
    <row r="72" spans="1:2" x14ac:dyDescent="0.2">
      <c r="A72">
        <v>2194</v>
      </c>
      <c r="B72">
        <v>37</v>
      </c>
    </row>
    <row r="73" spans="1:2" x14ac:dyDescent="0.2">
      <c r="A73">
        <v>2214</v>
      </c>
      <c r="B73">
        <v>42</v>
      </c>
    </row>
    <row r="74" spans="1:2" x14ac:dyDescent="0.2">
      <c r="A74">
        <v>2234</v>
      </c>
      <c r="B74">
        <v>40</v>
      </c>
    </row>
    <row r="75" spans="1:2" x14ac:dyDescent="0.2">
      <c r="A75">
        <v>3001</v>
      </c>
      <c r="B75">
        <v>32</v>
      </c>
    </row>
    <row r="76" spans="1:2" x14ac:dyDescent="0.2">
      <c r="A76">
        <v>3002</v>
      </c>
      <c r="B76">
        <v>33</v>
      </c>
    </row>
    <row r="77" spans="1:2" x14ac:dyDescent="0.2">
      <c r="A77">
        <v>3003</v>
      </c>
      <c r="B77">
        <v>30</v>
      </c>
    </row>
    <row r="78" spans="1:2" x14ac:dyDescent="0.2">
      <c r="A78">
        <v>3004</v>
      </c>
      <c r="B78">
        <v>37</v>
      </c>
    </row>
    <row r="79" spans="1:2" x14ac:dyDescent="0.2">
      <c r="A79">
        <v>3011</v>
      </c>
      <c r="B79">
        <v>36</v>
      </c>
    </row>
    <row r="80" spans="1:2" x14ac:dyDescent="0.2">
      <c r="A80">
        <v>3012</v>
      </c>
      <c r="B80">
        <v>38</v>
      </c>
    </row>
    <row r="81" spans="1:2" x14ac:dyDescent="0.2">
      <c r="A81">
        <v>3013</v>
      </c>
      <c r="B81">
        <v>32</v>
      </c>
    </row>
    <row r="82" spans="1:2" x14ac:dyDescent="0.2">
      <c r="A82">
        <v>3021</v>
      </c>
      <c r="B82">
        <v>30</v>
      </c>
    </row>
    <row r="83" spans="1:2" x14ac:dyDescent="0.2">
      <c r="A83">
        <v>3022</v>
      </c>
      <c r="B83">
        <v>40</v>
      </c>
    </row>
    <row r="84" spans="1:2" x14ac:dyDescent="0.2">
      <c r="A84">
        <v>3034</v>
      </c>
      <c r="B84">
        <v>30</v>
      </c>
    </row>
    <row r="85" spans="1:2" x14ac:dyDescent="0.2">
      <c r="A85">
        <v>3044</v>
      </c>
      <c r="B85">
        <v>36</v>
      </c>
    </row>
    <row r="86" spans="1:2" x14ac:dyDescent="0.2">
      <c r="A86">
        <v>3054</v>
      </c>
      <c r="B86">
        <v>33</v>
      </c>
    </row>
    <row r="87" spans="1:2" x14ac:dyDescent="0.2">
      <c r="A87">
        <v>4002</v>
      </c>
      <c r="B87">
        <v>40</v>
      </c>
    </row>
    <row r="88" spans="1:2" x14ac:dyDescent="0.2">
      <c r="A88">
        <v>4003</v>
      </c>
      <c r="B88">
        <v>36</v>
      </c>
    </row>
    <row r="89" spans="1:2" x14ac:dyDescent="0.2">
      <c r="A89">
        <v>4004</v>
      </c>
      <c r="B89">
        <v>37</v>
      </c>
    </row>
    <row r="90" spans="1:2" x14ac:dyDescent="0.2">
      <c r="A90">
        <v>4021</v>
      </c>
      <c r="B90">
        <v>34</v>
      </c>
    </row>
    <row r="91" spans="1:2" x14ac:dyDescent="0.2">
      <c r="A91">
        <v>4022</v>
      </c>
      <c r="B91">
        <v>30</v>
      </c>
    </row>
    <row r="92" spans="1:2" x14ac:dyDescent="0.2">
      <c r="A92">
        <v>4023</v>
      </c>
      <c r="B92">
        <v>36</v>
      </c>
    </row>
    <row r="93" spans="1:2" x14ac:dyDescent="0.2">
      <c r="A93">
        <v>4031</v>
      </c>
      <c r="B93">
        <v>34</v>
      </c>
    </row>
    <row r="94" spans="1:2" x14ac:dyDescent="0.2">
      <c r="A94">
        <v>4032</v>
      </c>
      <c r="B94">
        <v>35</v>
      </c>
    </row>
    <row r="95" spans="1:2" x14ac:dyDescent="0.2">
      <c r="A95">
        <v>4033</v>
      </c>
      <c r="B95">
        <v>34</v>
      </c>
    </row>
    <row r="96" spans="1:2" x14ac:dyDescent="0.2">
      <c r="A96">
        <v>4034</v>
      </c>
      <c r="B96">
        <v>35</v>
      </c>
    </row>
    <row r="97" spans="1:2" x14ac:dyDescent="0.2">
      <c r="A97">
        <v>4041</v>
      </c>
      <c r="B97">
        <v>38</v>
      </c>
    </row>
    <row r="98" spans="1:2" x14ac:dyDescent="0.2">
      <c r="A98">
        <v>4042</v>
      </c>
      <c r="B98">
        <v>37</v>
      </c>
    </row>
    <row r="99" spans="1:2" x14ac:dyDescent="0.2">
      <c r="A99">
        <v>4043</v>
      </c>
      <c r="B99">
        <v>36</v>
      </c>
    </row>
    <row r="100" spans="1:2" x14ac:dyDescent="0.2">
      <c r="A100">
        <v>4044</v>
      </c>
      <c r="B100">
        <v>40</v>
      </c>
    </row>
    <row r="101" spans="1:2" x14ac:dyDescent="0.2">
      <c r="A101">
        <v>4051</v>
      </c>
      <c r="B101">
        <v>36</v>
      </c>
    </row>
    <row r="102" spans="1:2" x14ac:dyDescent="0.2">
      <c r="A102">
        <v>4052</v>
      </c>
      <c r="B102">
        <v>36</v>
      </c>
    </row>
    <row r="103" spans="1:2" x14ac:dyDescent="0.2">
      <c r="A103">
        <v>4053</v>
      </c>
      <c r="B103">
        <v>37</v>
      </c>
    </row>
    <row r="104" spans="1:2" x14ac:dyDescent="0.2">
      <c r="A104">
        <v>4053</v>
      </c>
      <c r="B104">
        <v>37</v>
      </c>
    </row>
    <row r="105" spans="1:2" x14ac:dyDescent="0.2">
      <c r="A105">
        <v>4053</v>
      </c>
      <c r="B105">
        <v>37</v>
      </c>
    </row>
    <row r="106" spans="1:2" x14ac:dyDescent="0.2">
      <c r="A106">
        <v>4061</v>
      </c>
      <c r="B106">
        <v>35</v>
      </c>
    </row>
    <row r="107" spans="1:2" x14ac:dyDescent="0.2">
      <c r="A107">
        <v>4064</v>
      </c>
      <c r="B107">
        <v>37</v>
      </c>
    </row>
    <row r="108" spans="1:2" x14ac:dyDescent="0.2">
      <c r="A108">
        <v>4074</v>
      </c>
      <c r="B108">
        <v>42</v>
      </c>
    </row>
    <row r="109" spans="1:2" x14ac:dyDescent="0.2">
      <c r="A109">
        <v>4084</v>
      </c>
      <c r="B109">
        <v>38</v>
      </c>
    </row>
    <row r="110" spans="1:2" x14ac:dyDescent="0.2">
      <c r="A110">
        <v>4094</v>
      </c>
      <c r="B110">
        <v>42</v>
      </c>
    </row>
    <row r="111" spans="1:2" x14ac:dyDescent="0.2">
      <c r="A111">
        <v>4102</v>
      </c>
      <c r="B111">
        <v>34</v>
      </c>
    </row>
    <row r="112" spans="1:2" x14ac:dyDescent="0.2">
      <c r="A112">
        <v>4104</v>
      </c>
      <c r="B112">
        <v>39</v>
      </c>
    </row>
    <row r="113" spans="1:2" x14ac:dyDescent="0.2">
      <c r="A113">
        <v>4111</v>
      </c>
      <c r="B113">
        <v>34</v>
      </c>
    </row>
    <row r="114" spans="1:2" x14ac:dyDescent="0.2">
      <c r="A114">
        <v>4112</v>
      </c>
      <c r="B114">
        <v>34</v>
      </c>
    </row>
    <row r="115" spans="1:2" x14ac:dyDescent="0.2">
      <c r="A115">
        <v>4113</v>
      </c>
      <c r="B115">
        <v>33</v>
      </c>
    </row>
    <row r="116" spans="1:2" x14ac:dyDescent="0.2">
      <c r="A116">
        <v>4121</v>
      </c>
      <c r="B116">
        <v>43</v>
      </c>
    </row>
    <row r="117" spans="1:2" x14ac:dyDescent="0.2">
      <c r="A117">
        <v>4122</v>
      </c>
      <c r="B117">
        <v>45</v>
      </c>
    </row>
    <row r="118" spans="1:2" x14ac:dyDescent="0.2">
      <c r="A118">
        <v>4123</v>
      </c>
      <c r="B118">
        <v>45</v>
      </c>
    </row>
    <row r="119" spans="1:2" x14ac:dyDescent="0.2">
      <c r="A119">
        <v>4124</v>
      </c>
      <c r="B119">
        <v>39</v>
      </c>
    </row>
    <row r="120" spans="1:2" x14ac:dyDescent="0.2">
      <c r="A120">
        <v>4131</v>
      </c>
      <c r="B120">
        <v>41</v>
      </c>
    </row>
    <row r="121" spans="1:2" x14ac:dyDescent="0.2">
      <c r="A121">
        <v>4132</v>
      </c>
      <c r="B121">
        <v>40</v>
      </c>
    </row>
    <row r="122" spans="1:2" x14ac:dyDescent="0.2">
      <c r="A122">
        <v>4133</v>
      </c>
      <c r="B122">
        <v>39</v>
      </c>
    </row>
    <row r="123" spans="1:2" x14ac:dyDescent="0.2">
      <c r="A123">
        <v>4134</v>
      </c>
      <c r="B123">
        <v>32</v>
      </c>
    </row>
    <row r="124" spans="1:2" x14ac:dyDescent="0.2">
      <c r="A124">
        <v>4141</v>
      </c>
      <c r="B124">
        <v>40</v>
      </c>
    </row>
    <row r="125" spans="1:2" x14ac:dyDescent="0.2">
      <c r="A125">
        <v>4142</v>
      </c>
      <c r="B125">
        <v>37</v>
      </c>
    </row>
    <row r="126" spans="1:2" x14ac:dyDescent="0.2">
      <c r="A126">
        <v>4143</v>
      </c>
      <c r="B126">
        <v>38</v>
      </c>
    </row>
    <row r="127" spans="1:2" x14ac:dyDescent="0.2">
      <c r="A127">
        <v>4151</v>
      </c>
      <c r="B127">
        <v>42</v>
      </c>
    </row>
    <row r="128" spans="1:2" x14ac:dyDescent="0.2">
      <c r="A128">
        <v>4152</v>
      </c>
      <c r="B128">
        <v>34</v>
      </c>
    </row>
    <row r="129" spans="1:2" x14ac:dyDescent="0.2">
      <c r="A129">
        <v>4153</v>
      </c>
      <c r="B129">
        <v>39</v>
      </c>
    </row>
    <row r="130" spans="1:2" x14ac:dyDescent="0.2">
      <c r="A130">
        <v>4161</v>
      </c>
      <c r="B130">
        <v>38</v>
      </c>
    </row>
    <row r="131" spans="1:2" x14ac:dyDescent="0.2">
      <c r="A131">
        <v>4162</v>
      </c>
      <c r="B131">
        <v>32</v>
      </c>
    </row>
    <row r="132" spans="1:2" x14ac:dyDescent="0.2">
      <c r="A132">
        <v>4163</v>
      </c>
      <c r="B132">
        <v>39</v>
      </c>
    </row>
    <row r="133" spans="1:2" x14ac:dyDescent="0.2">
      <c r="A133">
        <v>4171</v>
      </c>
      <c r="B133">
        <v>36</v>
      </c>
    </row>
    <row r="134" spans="1:2" x14ac:dyDescent="0.2">
      <c r="A134">
        <v>4174</v>
      </c>
      <c r="B134">
        <v>36</v>
      </c>
    </row>
    <row r="135" spans="1:2" x14ac:dyDescent="0.2">
      <c r="A135">
        <v>4181</v>
      </c>
      <c r="B135">
        <v>36</v>
      </c>
    </row>
    <row r="136" spans="1:2" x14ac:dyDescent="0.2">
      <c r="A136">
        <v>4182</v>
      </c>
      <c r="B136">
        <v>31</v>
      </c>
    </row>
    <row r="137" spans="1:2" x14ac:dyDescent="0.2">
      <c r="A137">
        <v>4184</v>
      </c>
      <c r="B137">
        <v>38</v>
      </c>
    </row>
    <row r="138" spans="1:2" x14ac:dyDescent="0.2">
      <c r="A138">
        <v>4192</v>
      </c>
      <c r="B138">
        <v>36</v>
      </c>
    </row>
    <row r="139" spans="1:2" x14ac:dyDescent="0.2">
      <c r="A139">
        <v>4193</v>
      </c>
      <c r="B139">
        <v>41</v>
      </c>
    </row>
    <row r="140" spans="1:2" x14ac:dyDescent="0.2">
      <c r="A140">
        <v>4194</v>
      </c>
      <c r="B140">
        <v>37</v>
      </c>
    </row>
    <row r="141" spans="1:2" x14ac:dyDescent="0.2">
      <c r="A141">
        <v>4204</v>
      </c>
      <c r="B141">
        <v>35</v>
      </c>
    </row>
    <row r="142" spans="1:2" x14ac:dyDescent="0.2">
      <c r="A142">
        <v>4214</v>
      </c>
      <c r="B142">
        <v>35</v>
      </c>
    </row>
    <row r="143" spans="1:2" x14ac:dyDescent="0.2">
      <c r="A143">
        <v>4224</v>
      </c>
      <c r="B143">
        <v>38</v>
      </c>
    </row>
    <row r="144" spans="1:2" x14ac:dyDescent="0.2">
      <c r="A144">
        <v>4234</v>
      </c>
      <c r="B144">
        <v>34</v>
      </c>
    </row>
    <row r="145" spans="1:2" x14ac:dyDescent="0.2">
      <c r="A145">
        <v>5021</v>
      </c>
      <c r="B145">
        <v>42</v>
      </c>
    </row>
    <row r="146" spans="1:2" x14ac:dyDescent="0.2">
      <c r="A146">
        <v>5022</v>
      </c>
      <c r="B146">
        <v>25</v>
      </c>
    </row>
    <row r="147" spans="1:2" x14ac:dyDescent="0.2">
      <c r="A147">
        <v>6001</v>
      </c>
      <c r="B147">
        <v>36</v>
      </c>
    </row>
    <row r="148" spans="1:2" x14ac:dyDescent="0.2">
      <c r="A148">
        <v>6002</v>
      </c>
      <c r="B148">
        <v>37</v>
      </c>
    </row>
    <row r="149" spans="1:2" x14ac:dyDescent="0.2">
      <c r="A149">
        <v>6011</v>
      </c>
      <c r="B149">
        <v>31</v>
      </c>
    </row>
    <row r="150" spans="1:2" x14ac:dyDescent="0.2">
      <c r="A150">
        <v>6022</v>
      </c>
      <c r="B150">
        <v>35</v>
      </c>
    </row>
    <row r="151" spans="1:2" x14ac:dyDescent="0.2">
      <c r="A151">
        <v>6023</v>
      </c>
      <c r="B151">
        <v>43</v>
      </c>
    </row>
    <row r="152" spans="1:2" x14ac:dyDescent="0.2">
      <c r="A152">
        <v>6041</v>
      </c>
      <c r="B152">
        <v>36</v>
      </c>
    </row>
    <row r="153" spans="1:2" x14ac:dyDescent="0.2">
      <c r="A153">
        <v>6042</v>
      </c>
      <c r="B153">
        <v>31</v>
      </c>
    </row>
    <row r="154" spans="1:2" x14ac:dyDescent="0.2">
      <c r="A154">
        <v>6044</v>
      </c>
      <c r="B154">
        <v>38</v>
      </c>
    </row>
    <row r="155" spans="1:2" x14ac:dyDescent="0.2">
      <c r="A155">
        <v>6051</v>
      </c>
      <c r="B155">
        <v>34</v>
      </c>
    </row>
    <row r="156" spans="1:2" x14ac:dyDescent="0.2">
      <c r="A156">
        <v>6052</v>
      </c>
      <c r="B156">
        <v>30</v>
      </c>
    </row>
    <row r="157" spans="1:2" x14ac:dyDescent="0.2">
      <c r="A157">
        <v>6053</v>
      </c>
      <c r="B157">
        <v>36</v>
      </c>
    </row>
    <row r="158" spans="1:2" x14ac:dyDescent="0.2">
      <c r="A158">
        <v>6054</v>
      </c>
      <c r="B158">
        <v>40</v>
      </c>
    </row>
    <row r="159" spans="1:2" x14ac:dyDescent="0.2">
      <c r="A159">
        <v>6061</v>
      </c>
      <c r="B159">
        <v>36</v>
      </c>
    </row>
    <row r="160" spans="1:2" x14ac:dyDescent="0.2">
      <c r="A160">
        <v>6062</v>
      </c>
      <c r="B160">
        <v>38</v>
      </c>
    </row>
    <row r="161" spans="1:2" x14ac:dyDescent="0.2">
      <c r="A161">
        <v>6071</v>
      </c>
      <c r="B161">
        <v>38</v>
      </c>
    </row>
    <row r="162" spans="1:2" x14ac:dyDescent="0.2">
      <c r="A162">
        <v>6081</v>
      </c>
      <c r="B162">
        <v>32</v>
      </c>
    </row>
    <row r="163" spans="1:2" x14ac:dyDescent="0.2">
      <c r="A163">
        <v>6082</v>
      </c>
      <c r="B163">
        <v>34</v>
      </c>
    </row>
    <row r="164" spans="1:2" x14ac:dyDescent="0.2">
      <c r="A164">
        <v>6083</v>
      </c>
      <c r="B164">
        <v>32</v>
      </c>
    </row>
    <row r="165" spans="1:2" x14ac:dyDescent="0.2">
      <c r="A165">
        <v>6084</v>
      </c>
      <c r="B165">
        <v>36</v>
      </c>
    </row>
    <row r="166" spans="1:2" x14ac:dyDescent="0.2">
      <c r="A166">
        <v>6091</v>
      </c>
      <c r="B166">
        <v>31</v>
      </c>
    </row>
    <row r="167" spans="1:2" x14ac:dyDescent="0.2">
      <c r="A167">
        <v>6092</v>
      </c>
      <c r="B167">
        <v>37</v>
      </c>
    </row>
    <row r="168" spans="1:2" x14ac:dyDescent="0.2">
      <c r="A168">
        <v>6093</v>
      </c>
      <c r="B168">
        <v>30</v>
      </c>
    </row>
    <row r="169" spans="1:2" x14ac:dyDescent="0.2">
      <c r="A169">
        <v>6094</v>
      </c>
      <c r="B169">
        <v>34</v>
      </c>
    </row>
    <row r="170" spans="1:2" x14ac:dyDescent="0.2">
      <c r="A170">
        <v>4092</v>
      </c>
      <c r="B170">
        <v>40</v>
      </c>
    </row>
  </sheetData>
  <sortState xmlns:xlrd2="http://schemas.microsoft.com/office/spreadsheetml/2017/richdata2" ref="A2:B63">
    <sortCondition ref="A2:A63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9F6E-A509-4E2F-897D-5C3A65BFFA36}">
  <dimension ref="A1:B172"/>
  <sheetViews>
    <sheetView topLeftCell="A160" workbookViewId="0">
      <selection activeCell="A173" sqref="A173"/>
    </sheetView>
  </sheetViews>
  <sheetFormatPr baseColWidth="10" defaultColWidth="8.83203125" defaultRowHeight="15" x14ac:dyDescent="0.2"/>
  <cols>
    <col min="1" max="1" width="11.5" bestFit="1" customWidth="1"/>
  </cols>
  <sheetData>
    <row r="1" spans="1:2" ht="16" thickBot="1" x14ac:dyDescent="0.25">
      <c r="A1" t="s">
        <v>11</v>
      </c>
      <c r="B1" t="s">
        <v>13</v>
      </c>
    </row>
    <row r="2" spans="1:2" ht="16" thickBot="1" x14ac:dyDescent="0.25">
      <c r="A2" s="14">
        <v>1001</v>
      </c>
      <c r="B2" s="14">
        <v>36</v>
      </c>
    </row>
    <row r="3" spans="1:2" ht="16" thickBot="1" x14ac:dyDescent="0.25">
      <c r="A3" s="14">
        <v>1002</v>
      </c>
      <c r="B3" s="14">
        <v>36</v>
      </c>
    </row>
    <row r="4" spans="1:2" ht="16" thickBot="1" x14ac:dyDescent="0.25">
      <c r="A4" s="14">
        <v>1003</v>
      </c>
      <c r="B4" s="14">
        <v>28</v>
      </c>
    </row>
    <row r="5" spans="1:2" ht="16" thickBot="1" x14ac:dyDescent="0.25">
      <c r="A5" s="14">
        <v>1004</v>
      </c>
      <c r="B5" s="14">
        <v>49</v>
      </c>
    </row>
    <row r="6" spans="1:2" ht="16" thickBot="1" x14ac:dyDescent="0.25">
      <c r="A6" s="14">
        <v>1021</v>
      </c>
      <c r="B6" s="14">
        <v>39</v>
      </c>
    </row>
    <row r="7" spans="1:2" ht="16" thickBot="1" x14ac:dyDescent="0.25">
      <c r="A7" s="14">
        <v>1022</v>
      </c>
      <c r="B7" s="14">
        <v>43</v>
      </c>
    </row>
    <row r="8" spans="1:2" ht="16" thickBot="1" x14ac:dyDescent="0.25">
      <c r="A8" s="14">
        <v>1031</v>
      </c>
      <c r="B8" s="14">
        <v>42</v>
      </c>
    </row>
    <row r="9" spans="1:2" ht="16" thickBot="1" x14ac:dyDescent="0.25">
      <c r="A9" s="14">
        <v>1032</v>
      </c>
      <c r="B9" s="14">
        <v>34</v>
      </c>
    </row>
    <row r="10" spans="1:2" ht="16" thickBot="1" x14ac:dyDescent="0.25">
      <c r="A10" s="14">
        <v>1033</v>
      </c>
      <c r="B10" s="14">
        <v>32</v>
      </c>
    </row>
    <row r="11" spans="1:2" ht="16" thickBot="1" x14ac:dyDescent="0.25">
      <c r="A11" s="14">
        <v>1034</v>
      </c>
      <c r="B11" s="14">
        <v>47</v>
      </c>
    </row>
    <row r="12" spans="1:2" ht="16" thickBot="1" x14ac:dyDescent="0.25">
      <c r="A12" s="14">
        <v>1041</v>
      </c>
      <c r="B12" s="14">
        <v>47</v>
      </c>
    </row>
    <row r="13" spans="1:2" ht="16" thickBot="1" x14ac:dyDescent="0.25">
      <c r="A13" s="14">
        <v>1042</v>
      </c>
      <c r="B13" s="14">
        <v>43</v>
      </c>
    </row>
    <row r="14" spans="1:2" ht="16" thickBot="1" x14ac:dyDescent="0.25">
      <c r="A14" s="14">
        <v>1043</v>
      </c>
      <c r="B14" s="14">
        <v>40</v>
      </c>
    </row>
    <row r="15" spans="1:2" ht="16" thickBot="1" x14ac:dyDescent="0.25">
      <c r="A15" s="14">
        <v>1044</v>
      </c>
      <c r="B15" s="14">
        <v>39</v>
      </c>
    </row>
    <row r="16" spans="1:2" ht="16" thickBot="1" x14ac:dyDescent="0.25">
      <c r="A16" s="14">
        <v>1071</v>
      </c>
      <c r="B16" s="14">
        <v>40</v>
      </c>
    </row>
    <row r="17" spans="1:2" ht="16" thickBot="1" x14ac:dyDescent="0.25">
      <c r="A17" s="14">
        <v>1072</v>
      </c>
      <c r="B17" s="14">
        <v>49</v>
      </c>
    </row>
    <row r="18" spans="1:2" ht="16" thickBot="1" x14ac:dyDescent="0.25">
      <c r="A18" s="14">
        <v>1073</v>
      </c>
      <c r="B18" s="14">
        <v>48</v>
      </c>
    </row>
    <row r="19" spans="1:2" ht="16" thickBot="1" x14ac:dyDescent="0.25">
      <c r="A19" s="14">
        <v>1081</v>
      </c>
      <c r="B19" s="14">
        <v>32</v>
      </c>
    </row>
    <row r="20" spans="1:2" ht="16" thickBot="1" x14ac:dyDescent="0.25">
      <c r="A20" s="14">
        <v>1082</v>
      </c>
      <c r="B20" s="14">
        <v>34</v>
      </c>
    </row>
    <row r="21" spans="1:2" ht="16" thickBot="1" x14ac:dyDescent="0.25">
      <c r="A21" s="14">
        <v>1083</v>
      </c>
      <c r="B21" s="14">
        <v>39</v>
      </c>
    </row>
    <row r="22" spans="1:2" ht="16" thickBot="1" x14ac:dyDescent="0.25">
      <c r="A22" s="14">
        <v>1091</v>
      </c>
      <c r="B22" s="14">
        <v>27</v>
      </c>
    </row>
    <row r="23" spans="1:2" ht="16" thickBot="1" x14ac:dyDescent="0.25">
      <c r="A23" s="14">
        <v>1092</v>
      </c>
      <c r="B23" s="14">
        <v>38</v>
      </c>
    </row>
    <row r="24" spans="1:2" ht="16" thickBot="1" x14ac:dyDescent="0.25">
      <c r="A24" s="14">
        <v>1094</v>
      </c>
      <c r="B24" s="14">
        <v>34</v>
      </c>
    </row>
    <row r="25" spans="1:2" ht="16" thickBot="1" x14ac:dyDescent="0.25">
      <c r="A25" s="14">
        <v>1102</v>
      </c>
      <c r="B25" s="14">
        <v>40</v>
      </c>
    </row>
    <row r="26" spans="1:2" ht="16" thickBot="1" x14ac:dyDescent="0.25">
      <c r="A26" s="14">
        <v>1113</v>
      </c>
      <c r="B26" s="14">
        <v>28</v>
      </c>
    </row>
    <row r="27" spans="1:2" ht="16" thickBot="1" x14ac:dyDescent="0.25">
      <c r="A27" s="14">
        <v>2001</v>
      </c>
      <c r="B27" s="14">
        <v>41</v>
      </c>
    </row>
    <row r="28" spans="1:2" ht="16" thickBot="1" x14ac:dyDescent="0.25">
      <c r="A28" s="14">
        <v>2002</v>
      </c>
      <c r="B28" s="14">
        <v>47</v>
      </c>
    </row>
    <row r="29" spans="1:2" ht="16" thickBot="1" x14ac:dyDescent="0.25">
      <c r="A29" s="14">
        <v>2003</v>
      </c>
      <c r="B29" s="14">
        <v>48</v>
      </c>
    </row>
    <row r="30" spans="1:2" ht="16" thickBot="1" x14ac:dyDescent="0.25">
      <c r="A30" s="14">
        <v>2004</v>
      </c>
      <c r="B30" s="14">
        <v>47</v>
      </c>
    </row>
    <row r="31" spans="1:2" ht="16" thickBot="1" x14ac:dyDescent="0.25">
      <c r="A31" s="14">
        <v>2011</v>
      </c>
      <c r="B31" s="14">
        <v>43</v>
      </c>
    </row>
    <row r="32" spans="1:2" ht="16" thickBot="1" x14ac:dyDescent="0.25">
      <c r="A32" s="14">
        <v>2012</v>
      </c>
      <c r="B32" s="14">
        <v>46</v>
      </c>
    </row>
    <row r="33" spans="1:2" ht="16" thickBot="1" x14ac:dyDescent="0.25">
      <c r="A33" s="14">
        <v>2013</v>
      </c>
      <c r="B33" s="14">
        <v>44</v>
      </c>
    </row>
    <row r="34" spans="1:2" ht="16" thickBot="1" x14ac:dyDescent="0.25">
      <c r="A34" s="14">
        <v>2014</v>
      </c>
      <c r="B34" s="14">
        <v>45</v>
      </c>
    </row>
    <row r="35" spans="1:2" ht="16" thickBot="1" x14ac:dyDescent="0.25">
      <c r="A35" s="14">
        <v>2021</v>
      </c>
      <c r="B35" s="14">
        <v>45</v>
      </c>
    </row>
    <row r="36" spans="1:2" ht="16" thickBot="1" x14ac:dyDescent="0.25">
      <c r="A36" s="14">
        <v>2022</v>
      </c>
      <c r="B36" s="14">
        <v>35</v>
      </c>
    </row>
    <row r="37" spans="1:2" ht="16" thickBot="1" x14ac:dyDescent="0.25">
      <c r="A37" s="14">
        <v>2023</v>
      </c>
      <c r="B37" s="14">
        <v>30</v>
      </c>
    </row>
    <row r="38" spans="1:2" ht="16" thickBot="1" x14ac:dyDescent="0.25">
      <c r="A38" s="14">
        <v>2031</v>
      </c>
      <c r="B38" s="14">
        <v>46</v>
      </c>
    </row>
    <row r="39" spans="1:2" ht="16" thickBot="1" x14ac:dyDescent="0.25">
      <c r="A39" s="14">
        <v>2032</v>
      </c>
      <c r="B39" s="14">
        <v>46</v>
      </c>
    </row>
    <row r="40" spans="1:2" ht="16" thickBot="1" x14ac:dyDescent="0.25">
      <c r="A40" s="14">
        <v>2033</v>
      </c>
      <c r="B40" s="14">
        <v>42</v>
      </c>
    </row>
    <row r="41" spans="1:2" ht="16" thickBot="1" x14ac:dyDescent="0.25">
      <c r="A41" s="14">
        <v>2034</v>
      </c>
      <c r="B41" s="14">
        <v>45</v>
      </c>
    </row>
    <row r="42" spans="1:2" ht="16" thickBot="1" x14ac:dyDescent="0.25">
      <c r="A42" s="14">
        <v>2042</v>
      </c>
      <c r="B42" s="14">
        <v>44</v>
      </c>
    </row>
    <row r="43" spans="1:2" ht="16" thickBot="1" x14ac:dyDescent="0.25">
      <c r="A43" s="14">
        <v>2043</v>
      </c>
      <c r="B43" s="14">
        <v>38</v>
      </c>
    </row>
    <row r="44" spans="1:2" ht="16" thickBot="1" x14ac:dyDescent="0.25">
      <c r="A44" s="14">
        <v>2051</v>
      </c>
      <c r="B44" s="14">
        <v>44</v>
      </c>
    </row>
    <row r="45" spans="1:2" ht="16" thickBot="1" x14ac:dyDescent="0.25">
      <c r="A45" s="14">
        <v>2052</v>
      </c>
      <c r="B45" s="14">
        <v>47</v>
      </c>
    </row>
    <row r="46" spans="1:2" ht="16" thickBot="1" x14ac:dyDescent="0.25">
      <c r="A46" s="14">
        <v>2053</v>
      </c>
      <c r="B46" s="14">
        <v>41</v>
      </c>
    </row>
    <row r="47" spans="1:2" ht="16" thickBot="1" x14ac:dyDescent="0.25">
      <c r="A47" s="14">
        <v>2061</v>
      </c>
      <c r="B47" s="14">
        <v>38</v>
      </c>
    </row>
    <row r="48" spans="1:2" ht="16" thickBot="1" x14ac:dyDescent="0.25">
      <c r="A48" s="14">
        <v>2062</v>
      </c>
      <c r="B48" s="14">
        <v>39</v>
      </c>
    </row>
    <row r="49" spans="1:2" ht="16" thickBot="1" x14ac:dyDescent="0.25">
      <c r="A49" s="14">
        <v>2063</v>
      </c>
      <c r="B49" s="14">
        <v>39</v>
      </c>
    </row>
    <row r="50" spans="1:2" ht="16" thickBot="1" x14ac:dyDescent="0.25">
      <c r="A50" s="14">
        <v>2072</v>
      </c>
      <c r="B50" s="14">
        <v>44</v>
      </c>
    </row>
    <row r="51" spans="1:2" ht="16" thickBot="1" x14ac:dyDescent="0.25">
      <c r="A51" s="14">
        <v>2073</v>
      </c>
      <c r="B51" s="14">
        <v>38</v>
      </c>
    </row>
    <row r="52" spans="1:2" ht="16" thickBot="1" x14ac:dyDescent="0.25">
      <c r="A52" s="14">
        <v>2074</v>
      </c>
      <c r="B52" s="14">
        <v>44</v>
      </c>
    </row>
    <row r="53" spans="1:2" ht="16" thickBot="1" x14ac:dyDescent="0.25">
      <c r="A53" s="14">
        <v>2081</v>
      </c>
      <c r="B53" s="14">
        <v>37</v>
      </c>
    </row>
    <row r="54" spans="1:2" ht="16" thickBot="1" x14ac:dyDescent="0.25">
      <c r="A54" s="14">
        <v>2091</v>
      </c>
      <c r="B54" s="14">
        <v>39</v>
      </c>
    </row>
    <row r="55" spans="1:2" ht="16" thickBot="1" x14ac:dyDescent="0.25">
      <c r="A55" s="14">
        <v>2092</v>
      </c>
      <c r="B55" s="14">
        <v>43</v>
      </c>
    </row>
    <row r="56" spans="1:2" ht="16" thickBot="1" x14ac:dyDescent="0.25">
      <c r="A56" s="14">
        <v>2093</v>
      </c>
      <c r="B56" s="14">
        <v>35</v>
      </c>
    </row>
    <row r="57" spans="1:2" ht="16" thickBot="1" x14ac:dyDescent="0.25">
      <c r="A57" s="14">
        <v>2094</v>
      </c>
      <c r="B57" s="14">
        <v>42</v>
      </c>
    </row>
    <row r="58" spans="1:2" ht="16" thickBot="1" x14ac:dyDescent="0.25">
      <c r="A58" s="14">
        <v>2101</v>
      </c>
      <c r="B58" s="14">
        <v>40</v>
      </c>
    </row>
    <row r="59" spans="1:2" ht="16" thickBot="1" x14ac:dyDescent="0.25">
      <c r="A59" s="14">
        <v>2102</v>
      </c>
      <c r="B59" s="14">
        <v>33</v>
      </c>
    </row>
    <row r="60" spans="1:2" ht="16" thickBot="1" x14ac:dyDescent="0.25">
      <c r="A60" s="14">
        <v>2103</v>
      </c>
      <c r="B60" s="14">
        <v>40</v>
      </c>
    </row>
    <row r="61" spans="1:2" ht="16" thickBot="1" x14ac:dyDescent="0.25">
      <c r="A61" s="14">
        <v>2111</v>
      </c>
      <c r="B61" s="14">
        <v>42</v>
      </c>
    </row>
    <row r="62" spans="1:2" ht="16" thickBot="1" x14ac:dyDescent="0.25">
      <c r="A62" s="14">
        <v>2121</v>
      </c>
      <c r="B62" s="14">
        <v>46</v>
      </c>
    </row>
    <row r="63" spans="1:2" ht="16" thickBot="1" x14ac:dyDescent="0.25">
      <c r="A63" s="14">
        <v>2123</v>
      </c>
      <c r="B63" s="14">
        <v>44</v>
      </c>
    </row>
    <row r="64" spans="1:2" ht="16" thickBot="1" x14ac:dyDescent="0.25">
      <c r="A64" s="14">
        <v>2131</v>
      </c>
      <c r="B64" s="14">
        <v>39</v>
      </c>
    </row>
    <row r="65" spans="1:2" ht="16" thickBot="1" x14ac:dyDescent="0.25">
      <c r="A65" s="14">
        <v>2132</v>
      </c>
      <c r="B65" s="14">
        <v>32</v>
      </c>
    </row>
    <row r="66" spans="1:2" ht="16" thickBot="1" x14ac:dyDescent="0.25">
      <c r="A66" s="14">
        <v>2133</v>
      </c>
      <c r="B66" s="14">
        <v>39</v>
      </c>
    </row>
    <row r="67" spans="1:2" ht="16" thickBot="1" x14ac:dyDescent="0.25">
      <c r="A67" s="14">
        <v>2144</v>
      </c>
      <c r="B67" s="14">
        <v>36</v>
      </c>
    </row>
    <row r="68" spans="1:2" ht="16" thickBot="1" x14ac:dyDescent="0.25">
      <c r="A68" s="14">
        <v>2154</v>
      </c>
      <c r="B68" s="14">
        <v>33</v>
      </c>
    </row>
    <row r="69" spans="1:2" ht="16" thickBot="1" x14ac:dyDescent="0.25">
      <c r="A69" s="14">
        <v>2164</v>
      </c>
      <c r="B69" s="14">
        <v>27</v>
      </c>
    </row>
    <row r="70" spans="1:2" ht="16" thickBot="1" x14ac:dyDescent="0.25">
      <c r="A70" s="14">
        <v>2183</v>
      </c>
      <c r="B70" s="14">
        <v>36</v>
      </c>
    </row>
    <row r="71" spans="1:2" ht="16" thickBot="1" x14ac:dyDescent="0.25">
      <c r="A71" s="14">
        <v>2194</v>
      </c>
      <c r="B71" s="14">
        <v>41</v>
      </c>
    </row>
    <row r="72" spans="1:2" ht="16" thickBot="1" x14ac:dyDescent="0.25">
      <c r="A72" s="14">
        <v>2214</v>
      </c>
      <c r="B72" s="14">
        <v>42</v>
      </c>
    </row>
    <row r="73" spans="1:2" ht="16" thickBot="1" x14ac:dyDescent="0.25">
      <c r="A73" s="14">
        <v>2234</v>
      </c>
      <c r="B73" s="14">
        <v>43</v>
      </c>
    </row>
    <row r="74" spans="1:2" ht="16" thickBot="1" x14ac:dyDescent="0.25">
      <c r="A74" s="14">
        <v>3001</v>
      </c>
      <c r="B74" s="14">
        <v>34</v>
      </c>
    </row>
    <row r="75" spans="1:2" ht="16" thickBot="1" x14ac:dyDescent="0.25">
      <c r="A75" s="14">
        <v>3002</v>
      </c>
      <c r="B75" s="14">
        <v>39</v>
      </c>
    </row>
    <row r="76" spans="1:2" ht="16" thickBot="1" x14ac:dyDescent="0.25">
      <c r="A76" s="14">
        <v>3003</v>
      </c>
      <c r="B76" s="14">
        <v>31</v>
      </c>
    </row>
    <row r="77" spans="1:2" ht="16" thickBot="1" x14ac:dyDescent="0.25">
      <c r="A77" s="14">
        <v>3004</v>
      </c>
      <c r="B77" s="14">
        <v>38</v>
      </c>
    </row>
    <row r="78" spans="1:2" ht="16" thickBot="1" x14ac:dyDescent="0.25">
      <c r="A78" s="14">
        <v>3005</v>
      </c>
      <c r="B78" s="14">
        <v>49</v>
      </c>
    </row>
    <row r="79" spans="1:2" ht="16" thickBot="1" x14ac:dyDescent="0.25">
      <c r="A79" s="14">
        <v>3011</v>
      </c>
      <c r="B79" s="14">
        <v>42</v>
      </c>
    </row>
    <row r="80" spans="1:2" ht="16" thickBot="1" x14ac:dyDescent="0.25">
      <c r="A80" s="14">
        <v>3012</v>
      </c>
      <c r="B80" s="14">
        <v>40</v>
      </c>
    </row>
    <row r="81" spans="1:2" ht="16" thickBot="1" x14ac:dyDescent="0.25">
      <c r="A81" s="14">
        <v>3013</v>
      </c>
      <c r="B81" s="14">
        <v>38</v>
      </c>
    </row>
    <row r="82" spans="1:2" ht="16" thickBot="1" x14ac:dyDescent="0.25">
      <c r="A82" s="14">
        <v>3021</v>
      </c>
      <c r="B82" s="14">
        <v>40</v>
      </c>
    </row>
    <row r="83" spans="1:2" ht="16" thickBot="1" x14ac:dyDescent="0.25">
      <c r="A83" s="14">
        <v>3022</v>
      </c>
      <c r="B83" s="14">
        <v>44</v>
      </c>
    </row>
    <row r="84" spans="1:2" ht="16" thickBot="1" x14ac:dyDescent="0.25">
      <c r="A84" s="14">
        <v>3034</v>
      </c>
      <c r="B84" s="14">
        <v>47</v>
      </c>
    </row>
    <row r="85" spans="1:2" ht="16" thickBot="1" x14ac:dyDescent="0.25">
      <c r="A85" s="14">
        <v>3044</v>
      </c>
      <c r="B85" s="14">
        <v>39</v>
      </c>
    </row>
    <row r="86" spans="1:2" ht="16" thickBot="1" x14ac:dyDescent="0.25">
      <c r="A86" s="14">
        <v>4002</v>
      </c>
      <c r="B86" s="14">
        <v>44</v>
      </c>
    </row>
    <row r="87" spans="1:2" ht="16" thickBot="1" x14ac:dyDescent="0.25">
      <c r="A87" s="14">
        <v>4003</v>
      </c>
      <c r="B87" s="14">
        <v>38</v>
      </c>
    </row>
    <row r="88" spans="1:2" ht="16" thickBot="1" x14ac:dyDescent="0.25">
      <c r="A88" s="14">
        <v>4004</v>
      </c>
      <c r="B88" s="14">
        <v>44</v>
      </c>
    </row>
    <row r="89" spans="1:2" ht="16" thickBot="1" x14ac:dyDescent="0.25">
      <c r="A89" s="14">
        <v>4021</v>
      </c>
      <c r="B89" s="14">
        <v>30</v>
      </c>
    </row>
    <row r="90" spans="1:2" ht="16" thickBot="1" x14ac:dyDescent="0.25">
      <c r="A90" s="14">
        <v>4021</v>
      </c>
      <c r="B90" s="14">
        <v>30</v>
      </c>
    </row>
    <row r="91" spans="1:2" ht="16" thickBot="1" x14ac:dyDescent="0.25">
      <c r="A91" s="14">
        <v>4022</v>
      </c>
      <c r="B91" s="14">
        <v>36</v>
      </c>
    </row>
    <row r="92" spans="1:2" ht="16" thickBot="1" x14ac:dyDescent="0.25">
      <c r="A92" s="14">
        <v>4023</v>
      </c>
      <c r="B92" s="14">
        <v>40</v>
      </c>
    </row>
    <row r="93" spans="1:2" ht="16" thickBot="1" x14ac:dyDescent="0.25">
      <c r="A93" s="14">
        <v>4031</v>
      </c>
      <c r="B93" s="14">
        <v>30</v>
      </c>
    </row>
    <row r="94" spans="1:2" ht="16" thickBot="1" x14ac:dyDescent="0.25">
      <c r="A94" s="14">
        <v>4032</v>
      </c>
      <c r="B94" s="14">
        <v>40</v>
      </c>
    </row>
    <row r="95" spans="1:2" ht="16" thickBot="1" x14ac:dyDescent="0.25">
      <c r="A95" s="14">
        <v>4033</v>
      </c>
      <c r="B95" s="14">
        <v>33</v>
      </c>
    </row>
    <row r="96" spans="1:2" ht="16" thickBot="1" x14ac:dyDescent="0.25">
      <c r="A96" s="14">
        <v>4034</v>
      </c>
      <c r="B96" s="14">
        <v>38</v>
      </c>
    </row>
    <row r="97" spans="1:2" ht="16" thickBot="1" x14ac:dyDescent="0.25">
      <c r="A97" s="14">
        <v>4041</v>
      </c>
      <c r="B97" s="14">
        <v>39</v>
      </c>
    </row>
    <row r="98" spans="1:2" ht="16" thickBot="1" x14ac:dyDescent="0.25">
      <c r="A98" s="14">
        <v>4042</v>
      </c>
      <c r="B98" s="14">
        <v>43</v>
      </c>
    </row>
    <row r="99" spans="1:2" ht="16" thickBot="1" x14ac:dyDescent="0.25">
      <c r="A99" s="14">
        <v>4043</v>
      </c>
      <c r="B99" s="14">
        <v>35</v>
      </c>
    </row>
    <row r="100" spans="1:2" ht="16" thickBot="1" x14ac:dyDescent="0.25">
      <c r="A100" s="14">
        <v>4044</v>
      </c>
      <c r="B100" s="14">
        <v>42</v>
      </c>
    </row>
    <row r="101" spans="1:2" ht="16" thickBot="1" x14ac:dyDescent="0.25">
      <c r="A101" s="14">
        <v>4051</v>
      </c>
      <c r="B101" s="14">
        <v>40</v>
      </c>
    </row>
    <row r="102" spans="1:2" ht="16" thickBot="1" x14ac:dyDescent="0.25">
      <c r="A102" s="14">
        <v>4052</v>
      </c>
      <c r="B102" s="14">
        <v>33</v>
      </c>
    </row>
    <row r="103" spans="1:2" ht="16" thickBot="1" x14ac:dyDescent="0.25">
      <c r="A103" s="14">
        <v>4053</v>
      </c>
      <c r="B103" s="14">
        <v>40</v>
      </c>
    </row>
    <row r="104" spans="1:2" ht="16" thickBot="1" x14ac:dyDescent="0.25">
      <c r="A104" s="14">
        <v>4061</v>
      </c>
      <c r="B104" s="14">
        <v>39</v>
      </c>
    </row>
    <row r="105" spans="1:2" ht="16" thickBot="1" x14ac:dyDescent="0.25">
      <c r="A105" s="14">
        <v>4061</v>
      </c>
      <c r="B105" s="14">
        <v>42</v>
      </c>
    </row>
    <row r="106" spans="1:2" ht="16" thickBot="1" x14ac:dyDescent="0.25">
      <c r="A106" s="14">
        <v>4064</v>
      </c>
      <c r="B106" s="14">
        <v>36</v>
      </c>
    </row>
    <row r="107" spans="1:2" ht="16" thickBot="1" x14ac:dyDescent="0.25">
      <c r="A107" s="14">
        <v>4074</v>
      </c>
      <c r="B107" s="14">
        <v>47</v>
      </c>
    </row>
    <row r="108" spans="1:2" ht="16" thickBot="1" x14ac:dyDescent="0.25">
      <c r="A108" s="14">
        <v>4084</v>
      </c>
      <c r="B108" s="14">
        <v>45</v>
      </c>
    </row>
    <row r="109" spans="1:2" ht="16" thickBot="1" x14ac:dyDescent="0.25">
      <c r="A109" s="14">
        <v>4092</v>
      </c>
      <c r="B109" s="14">
        <v>40</v>
      </c>
    </row>
    <row r="110" spans="1:2" ht="16" thickBot="1" x14ac:dyDescent="0.25">
      <c r="A110" s="14">
        <v>4094</v>
      </c>
      <c r="B110" s="14">
        <v>42</v>
      </c>
    </row>
    <row r="111" spans="1:2" ht="16" thickBot="1" x14ac:dyDescent="0.25">
      <c r="A111" s="14">
        <v>4102</v>
      </c>
      <c r="B111" s="14">
        <v>35</v>
      </c>
    </row>
    <row r="112" spans="1:2" ht="16" thickBot="1" x14ac:dyDescent="0.25">
      <c r="A112" s="14">
        <v>4104</v>
      </c>
      <c r="B112" s="14">
        <v>43</v>
      </c>
    </row>
    <row r="113" spans="1:2" ht="16" thickBot="1" x14ac:dyDescent="0.25">
      <c r="A113" s="14">
        <v>4111</v>
      </c>
      <c r="B113" s="14">
        <v>44</v>
      </c>
    </row>
    <row r="114" spans="1:2" ht="16" thickBot="1" x14ac:dyDescent="0.25">
      <c r="A114" s="14">
        <v>4112</v>
      </c>
      <c r="B114" s="14">
        <v>44</v>
      </c>
    </row>
    <row r="115" spans="1:2" ht="16" thickBot="1" x14ac:dyDescent="0.25">
      <c r="A115" s="14">
        <v>4113</v>
      </c>
      <c r="B115" s="14">
        <v>31</v>
      </c>
    </row>
    <row r="116" spans="1:2" ht="16" thickBot="1" x14ac:dyDescent="0.25">
      <c r="A116" s="14">
        <v>4121</v>
      </c>
      <c r="B116" s="14">
        <v>44</v>
      </c>
    </row>
    <row r="117" spans="1:2" ht="16" thickBot="1" x14ac:dyDescent="0.25">
      <c r="A117" s="14">
        <v>4122</v>
      </c>
      <c r="B117" s="14">
        <v>47</v>
      </c>
    </row>
    <row r="118" spans="1:2" ht="16" thickBot="1" x14ac:dyDescent="0.25">
      <c r="A118" s="14">
        <v>4123</v>
      </c>
      <c r="B118" s="14">
        <v>41</v>
      </c>
    </row>
    <row r="119" spans="1:2" ht="16" thickBot="1" x14ac:dyDescent="0.25">
      <c r="A119" s="14">
        <v>4124</v>
      </c>
      <c r="B119" s="14">
        <v>42</v>
      </c>
    </row>
    <row r="120" spans="1:2" ht="16" thickBot="1" x14ac:dyDescent="0.25">
      <c r="A120" s="14">
        <v>4131</v>
      </c>
      <c r="B120" s="14">
        <v>38</v>
      </c>
    </row>
    <row r="121" spans="1:2" ht="16" thickBot="1" x14ac:dyDescent="0.25">
      <c r="A121" s="14">
        <v>4132</v>
      </c>
      <c r="B121" s="14">
        <v>39</v>
      </c>
    </row>
    <row r="122" spans="1:2" ht="16" thickBot="1" x14ac:dyDescent="0.25">
      <c r="A122" s="14">
        <v>4133</v>
      </c>
      <c r="B122" s="14">
        <v>39</v>
      </c>
    </row>
    <row r="123" spans="1:2" ht="16" thickBot="1" x14ac:dyDescent="0.25">
      <c r="A123" s="14">
        <v>4134</v>
      </c>
      <c r="B123" s="14">
        <v>36</v>
      </c>
    </row>
    <row r="124" spans="1:2" ht="16" thickBot="1" x14ac:dyDescent="0.25">
      <c r="A124" s="14">
        <v>4141</v>
      </c>
      <c r="B124" s="14">
        <v>46</v>
      </c>
    </row>
    <row r="125" spans="1:2" ht="16" thickBot="1" x14ac:dyDescent="0.25">
      <c r="A125" s="14">
        <v>4142</v>
      </c>
      <c r="B125" s="14">
        <v>46</v>
      </c>
    </row>
    <row r="126" spans="1:2" ht="16" thickBot="1" x14ac:dyDescent="0.25">
      <c r="A126" s="14">
        <v>4143</v>
      </c>
      <c r="B126" s="14">
        <v>42</v>
      </c>
    </row>
    <row r="127" spans="1:2" ht="16" thickBot="1" x14ac:dyDescent="0.25">
      <c r="A127" s="14">
        <v>4151</v>
      </c>
      <c r="B127" s="14">
        <v>46</v>
      </c>
    </row>
    <row r="128" spans="1:2" ht="16" thickBot="1" x14ac:dyDescent="0.25">
      <c r="A128" s="14">
        <v>4152</v>
      </c>
      <c r="B128" s="14">
        <v>31</v>
      </c>
    </row>
    <row r="129" spans="1:2" ht="16" thickBot="1" x14ac:dyDescent="0.25">
      <c r="A129" s="14">
        <v>4152</v>
      </c>
      <c r="B129" s="14">
        <v>31</v>
      </c>
    </row>
    <row r="130" spans="1:2" ht="16" thickBot="1" x14ac:dyDescent="0.25">
      <c r="A130" s="14">
        <v>4153</v>
      </c>
      <c r="B130" s="14">
        <v>44</v>
      </c>
    </row>
    <row r="131" spans="1:2" ht="16" thickBot="1" x14ac:dyDescent="0.25">
      <c r="A131" s="14">
        <v>4162</v>
      </c>
      <c r="B131" s="14">
        <v>32</v>
      </c>
    </row>
    <row r="132" spans="1:2" ht="16" thickBot="1" x14ac:dyDescent="0.25">
      <c r="A132" s="14">
        <v>4163</v>
      </c>
      <c r="B132" s="14">
        <v>39</v>
      </c>
    </row>
    <row r="133" spans="1:2" ht="16" thickBot="1" x14ac:dyDescent="0.25">
      <c r="A133" s="14">
        <v>4171</v>
      </c>
      <c r="B133" s="14">
        <v>37</v>
      </c>
    </row>
    <row r="134" spans="1:2" ht="16" thickBot="1" x14ac:dyDescent="0.25">
      <c r="A134" s="14">
        <v>4174</v>
      </c>
      <c r="B134" s="14">
        <v>37</v>
      </c>
    </row>
    <row r="135" spans="1:2" ht="16" thickBot="1" x14ac:dyDescent="0.25">
      <c r="A135" s="14">
        <v>4181</v>
      </c>
      <c r="B135" s="14">
        <v>40</v>
      </c>
    </row>
    <row r="136" spans="1:2" ht="16" thickBot="1" x14ac:dyDescent="0.25">
      <c r="A136" s="14">
        <v>4182</v>
      </c>
      <c r="B136" s="14">
        <v>37</v>
      </c>
    </row>
    <row r="137" spans="1:2" ht="16" thickBot="1" x14ac:dyDescent="0.25">
      <c r="A137" s="14">
        <v>4184</v>
      </c>
      <c r="B137" s="14">
        <v>38</v>
      </c>
    </row>
    <row r="138" spans="1:2" ht="16" thickBot="1" x14ac:dyDescent="0.25">
      <c r="A138" s="14">
        <v>4192</v>
      </c>
      <c r="B138" s="14">
        <v>35</v>
      </c>
    </row>
    <row r="139" spans="1:2" ht="16" thickBot="1" x14ac:dyDescent="0.25">
      <c r="A139" s="14">
        <v>4193</v>
      </c>
      <c r="B139" s="14">
        <v>48</v>
      </c>
    </row>
    <row r="140" spans="1:2" ht="16" thickBot="1" x14ac:dyDescent="0.25">
      <c r="A140" s="14">
        <v>4194</v>
      </c>
      <c r="B140" s="14">
        <v>41</v>
      </c>
    </row>
    <row r="141" spans="1:2" ht="16" thickBot="1" x14ac:dyDescent="0.25">
      <c r="A141" s="14">
        <v>4204</v>
      </c>
      <c r="B141" s="14">
        <v>37</v>
      </c>
    </row>
    <row r="142" spans="1:2" ht="16" thickBot="1" x14ac:dyDescent="0.25">
      <c r="A142" s="14">
        <v>4214</v>
      </c>
      <c r="B142" s="14">
        <v>36</v>
      </c>
    </row>
    <row r="143" spans="1:2" ht="16" thickBot="1" x14ac:dyDescent="0.25">
      <c r="A143" s="14">
        <v>4224</v>
      </c>
      <c r="B143" s="14">
        <v>33</v>
      </c>
    </row>
    <row r="144" spans="1:2" ht="16" thickBot="1" x14ac:dyDescent="0.25">
      <c r="A144" s="14">
        <v>4234</v>
      </c>
      <c r="B144" s="14">
        <v>27</v>
      </c>
    </row>
    <row r="145" spans="1:2" ht="16" thickBot="1" x14ac:dyDescent="0.25">
      <c r="A145" s="14">
        <v>5002</v>
      </c>
      <c r="B145" s="14">
        <v>36</v>
      </c>
    </row>
    <row r="146" spans="1:2" ht="16" thickBot="1" x14ac:dyDescent="0.25">
      <c r="A146" s="14">
        <v>5021</v>
      </c>
      <c r="B146" s="14">
        <v>47</v>
      </c>
    </row>
    <row r="147" spans="1:2" ht="16" thickBot="1" x14ac:dyDescent="0.25">
      <c r="A147" s="14">
        <v>6001</v>
      </c>
      <c r="B147" s="14">
        <v>37</v>
      </c>
    </row>
    <row r="148" spans="1:2" ht="16" thickBot="1" x14ac:dyDescent="0.25">
      <c r="A148" s="14">
        <v>6002</v>
      </c>
      <c r="B148" s="14">
        <v>45</v>
      </c>
    </row>
    <row r="149" spans="1:2" ht="16" thickBot="1" x14ac:dyDescent="0.25">
      <c r="A149" s="14">
        <v>6011</v>
      </c>
      <c r="B149" s="14">
        <v>33</v>
      </c>
    </row>
    <row r="150" spans="1:2" ht="16" thickBot="1" x14ac:dyDescent="0.25">
      <c r="A150" s="14">
        <v>6022</v>
      </c>
      <c r="B150" s="14">
        <v>38</v>
      </c>
    </row>
    <row r="151" spans="1:2" ht="16" thickBot="1" x14ac:dyDescent="0.25">
      <c r="A151" s="14">
        <v>6023</v>
      </c>
      <c r="B151" s="14">
        <v>46</v>
      </c>
    </row>
    <row r="152" spans="1:2" ht="16" thickBot="1" x14ac:dyDescent="0.25">
      <c r="A152" s="14">
        <v>6041</v>
      </c>
      <c r="B152" s="14">
        <v>40</v>
      </c>
    </row>
    <row r="153" spans="1:2" ht="16" thickBot="1" x14ac:dyDescent="0.25">
      <c r="A153" s="14">
        <v>6042</v>
      </c>
      <c r="B153" s="14">
        <v>37</v>
      </c>
    </row>
    <row r="154" spans="1:2" ht="16" thickBot="1" x14ac:dyDescent="0.25">
      <c r="A154" s="14">
        <v>6044</v>
      </c>
      <c r="B154" s="14">
        <v>38</v>
      </c>
    </row>
    <row r="155" spans="1:2" ht="16" thickBot="1" x14ac:dyDescent="0.25">
      <c r="A155" s="14">
        <v>6051</v>
      </c>
      <c r="B155" s="14">
        <v>30</v>
      </c>
    </row>
    <row r="156" spans="1:2" ht="16" thickBot="1" x14ac:dyDescent="0.25">
      <c r="A156" s="14">
        <v>6052</v>
      </c>
      <c r="B156" s="14">
        <v>36</v>
      </c>
    </row>
    <row r="157" spans="1:2" ht="16" thickBot="1" x14ac:dyDescent="0.25">
      <c r="A157" s="14">
        <v>6053</v>
      </c>
      <c r="B157" s="14">
        <v>40</v>
      </c>
    </row>
    <row r="158" spans="1:2" ht="16" thickBot="1" x14ac:dyDescent="0.25">
      <c r="A158" s="14">
        <v>6054</v>
      </c>
      <c r="B158" s="14">
        <v>45</v>
      </c>
    </row>
    <row r="159" spans="1:2" ht="16" thickBot="1" x14ac:dyDescent="0.25">
      <c r="A159" s="14">
        <v>6061</v>
      </c>
      <c r="B159" s="14">
        <v>37</v>
      </c>
    </row>
    <row r="160" spans="1:2" ht="16" thickBot="1" x14ac:dyDescent="0.25">
      <c r="A160" s="14">
        <v>6062</v>
      </c>
      <c r="B160" s="14">
        <v>47</v>
      </c>
    </row>
    <row r="161" spans="1:2" ht="16" thickBot="1" x14ac:dyDescent="0.25">
      <c r="A161" s="14">
        <v>6071</v>
      </c>
      <c r="B161" s="14">
        <v>40</v>
      </c>
    </row>
    <row r="162" spans="1:2" ht="16" thickBot="1" x14ac:dyDescent="0.25">
      <c r="A162" s="14">
        <v>6081</v>
      </c>
      <c r="B162" s="14">
        <v>30</v>
      </c>
    </row>
    <row r="163" spans="1:2" ht="16" thickBot="1" x14ac:dyDescent="0.25">
      <c r="A163" s="14">
        <v>6082</v>
      </c>
      <c r="B163" s="14">
        <v>39</v>
      </c>
    </row>
    <row r="164" spans="1:2" ht="16" thickBot="1" x14ac:dyDescent="0.25">
      <c r="A164" s="14">
        <v>6083</v>
      </c>
      <c r="B164" s="14">
        <v>49</v>
      </c>
    </row>
    <row r="165" spans="1:2" ht="16" thickBot="1" x14ac:dyDescent="0.25">
      <c r="A165" s="14">
        <v>6084</v>
      </c>
      <c r="B165" s="14">
        <v>40</v>
      </c>
    </row>
    <row r="166" spans="1:2" ht="16" thickBot="1" x14ac:dyDescent="0.25">
      <c r="A166" s="14">
        <v>6091</v>
      </c>
      <c r="B166" s="14">
        <v>33</v>
      </c>
    </row>
    <row r="167" spans="1:2" ht="16" thickBot="1" x14ac:dyDescent="0.25">
      <c r="A167" s="14">
        <v>6092</v>
      </c>
      <c r="B167" s="14">
        <v>45</v>
      </c>
    </row>
    <row r="168" spans="1:2" ht="16" thickBot="1" x14ac:dyDescent="0.25">
      <c r="A168" s="14">
        <v>6093</v>
      </c>
      <c r="B168" s="14">
        <v>34</v>
      </c>
    </row>
    <row r="169" spans="1:2" ht="16" thickBot="1" x14ac:dyDescent="0.25">
      <c r="A169" s="14">
        <v>6094</v>
      </c>
      <c r="B169" s="14">
        <v>38</v>
      </c>
    </row>
    <row r="170" spans="1:2" x14ac:dyDescent="0.2">
      <c r="A170" s="15">
        <v>2122</v>
      </c>
      <c r="B170" s="15">
        <v>31</v>
      </c>
    </row>
    <row r="171" spans="1:2" x14ac:dyDescent="0.2">
      <c r="A171" s="15">
        <v>3054</v>
      </c>
      <c r="B171" s="15">
        <v>49</v>
      </c>
    </row>
    <row r="172" spans="1:2" x14ac:dyDescent="0.2">
      <c r="A172" s="15">
        <v>4161</v>
      </c>
      <c r="B172" s="15">
        <v>39</v>
      </c>
    </row>
  </sheetData>
  <sortState xmlns:xlrd2="http://schemas.microsoft.com/office/spreadsheetml/2017/richdata2" ref="A2:B41">
    <sortCondition ref="A2:A4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10D6-182C-4FAE-A59F-CC0607B4C075}">
  <dimension ref="A1:B172"/>
  <sheetViews>
    <sheetView topLeftCell="A166" workbookViewId="0">
      <selection activeCell="B173" sqref="B173"/>
    </sheetView>
  </sheetViews>
  <sheetFormatPr baseColWidth="10" defaultColWidth="8.83203125" defaultRowHeight="15" x14ac:dyDescent="0.2"/>
  <cols>
    <col min="1" max="1" width="11.5" bestFit="1" customWidth="1"/>
  </cols>
  <sheetData>
    <row r="1" spans="1:2" ht="16" thickBot="1" x14ac:dyDescent="0.25">
      <c r="A1" t="s">
        <v>11</v>
      </c>
      <c r="B1" t="s">
        <v>13</v>
      </c>
    </row>
    <row r="2" spans="1:2" ht="16" thickBot="1" x14ac:dyDescent="0.25">
      <c r="A2" s="14">
        <v>1001</v>
      </c>
      <c r="B2" s="14">
        <v>30</v>
      </c>
    </row>
    <row r="3" spans="1:2" ht="16" thickBot="1" x14ac:dyDescent="0.25">
      <c r="A3" s="14">
        <v>1002</v>
      </c>
      <c r="B3" s="14">
        <v>43</v>
      </c>
    </row>
    <row r="4" spans="1:2" ht="16" thickBot="1" x14ac:dyDescent="0.25">
      <c r="A4" s="14">
        <v>1003</v>
      </c>
      <c r="B4" s="14">
        <v>43</v>
      </c>
    </row>
    <row r="5" spans="1:2" ht="16" thickBot="1" x14ac:dyDescent="0.25">
      <c r="A5" s="14">
        <v>1004</v>
      </c>
      <c r="B5" s="14">
        <v>44</v>
      </c>
    </row>
    <row r="6" spans="1:2" ht="16" thickBot="1" x14ac:dyDescent="0.25">
      <c r="A6" s="14">
        <v>1021</v>
      </c>
      <c r="B6" s="14">
        <v>33</v>
      </c>
    </row>
    <row r="7" spans="1:2" ht="16" thickBot="1" x14ac:dyDescent="0.25">
      <c r="A7" s="14">
        <v>1022</v>
      </c>
      <c r="B7" s="14">
        <v>40</v>
      </c>
    </row>
    <row r="8" spans="1:2" ht="16" thickBot="1" x14ac:dyDescent="0.25">
      <c r="A8" s="14">
        <v>1031</v>
      </c>
      <c r="B8" s="14">
        <v>34</v>
      </c>
    </row>
    <row r="9" spans="1:2" ht="16" thickBot="1" x14ac:dyDescent="0.25">
      <c r="A9" s="14">
        <v>1032</v>
      </c>
      <c r="B9" s="14">
        <v>39</v>
      </c>
    </row>
    <row r="10" spans="1:2" ht="16" thickBot="1" x14ac:dyDescent="0.25">
      <c r="A10" s="14">
        <v>1033</v>
      </c>
      <c r="B10" s="14">
        <v>41</v>
      </c>
    </row>
    <row r="11" spans="1:2" ht="16" thickBot="1" x14ac:dyDescent="0.25">
      <c r="A11" s="14">
        <v>1034</v>
      </c>
      <c r="B11" s="14">
        <v>41</v>
      </c>
    </row>
    <row r="12" spans="1:2" ht="16" thickBot="1" x14ac:dyDescent="0.25">
      <c r="A12" s="14">
        <v>1041</v>
      </c>
      <c r="B12" s="14">
        <v>46</v>
      </c>
    </row>
    <row r="13" spans="1:2" ht="16" thickBot="1" x14ac:dyDescent="0.25">
      <c r="A13" s="14">
        <v>1042</v>
      </c>
      <c r="B13" s="14">
        <v>40</v>
      </c>
    </row>
    <row r="14" spans="1:2" ht="16" thickBot="1" x14ac:dyDescent="0.25">
      <c r="A14" s="14">
        <v>1043</v>
      </c>
      <c r="B14" s="14">
        <v>45</v>
      </c>
    </row>
    <row r="15" spans="1:2" ht="16" thickBot="1" x14ac:dyDescent="0.25">
      <c r="A15" s="14">
        <v>1044</v>
      </c>
      <c r="B15" s="14">
        <v>44</v>
      </c>
    </row>
    <row r="16" spans="1:2" ht="16" thickBot="1" x14ac:dyDescent="0.25">
      <c r="A16" s="14">
        <v>1071</v>
      </c>
      <c r="B16" s="14">
        <v>48</v>
      </c>
    </row>
    <row r="17" spans="1:2" ht="16" thickBot="1" x14ac:dyDescent="0.25">
      <c r="A17" s="14">
        <v>1072</v>
      </c>
      <c r="B17" s="14">
        <v>42</v>
      </c>
    </row>
    <row r="18" spans="1:2" ht="16" thickBot="1" x14ac:dyDescent="0.25">
      <c r="A18" s="14">
        <v>1073</v>
      </c>
      <c r="B18" s="14">
        <v>48</v>
      </c>
    </row>
    <row r="19" spans="1:2" ht="16" thickBot="1" x14ac:dyDescent="0.25">
      <c r="A19" s="14">
        <v>1081</v>
      </c>
      <c r="B19" s="14">
        <v>33</v>
      </c>
    </row>
    <row r="20" spans="1:2" ht="16" thickBot="1" x14ac:dyDescent="0.25">
      <c r="A20" s="14">
        <v>1082</v>
      </c>
      <c r="B20" s="14">
        <v>38</v>
      </c>
    </row>
    <row r="21" spans="1:2" ht="16" thickBot="1" x14ac:dyDescent="0.25">
      <c r="A21" s="14">
        <v>1083</v>
      </c>
      <c r="B21" s="14">
        <v>48</v>
      </c>
    </row>
    <row r="22" spans="1:2" ht="16" thickBot="1" x14ac:dyDescent="0.25">
      <c r="A22" s="14">
        <v>1091</v>
      </c>
      <c r="B22" s="14">
        <v>31</v>
      </c>
    </row>
    <row r="23" spans="1:2" ht="16" thickBot="1" x14ac:dyDescent="0.25">
      <c r="A23" s="14">
        <v>1094</v>
      </c>
      <c r="B23" s="14">
        <v>44</v>
      </c>
    </row>
    <row r="24" spans="1:2" ht="16" thickBot="1" x14ac:dyDescent="0.25">
      <c r="A24" s="14">
        <v>1097</v>
      </c>
      <c r="B24" s="14">
        <v>43</v>
      </c>
    </row>
    <row r="25" spans="1:2" ht="16" thickBot="1" x14ac:dyDescent="0.25">
      <c r="A25" s="14">
        <v>1102</v>
      </c>
      <c r="B25" s="14">
        <v>44</v>
      </c>
    </row>
    <row r="26" spans="1:2" ht="16" thickBot="1" x14ac:dyDescent="0.25">
      <c r="A26" s="14">
        <v>1113</v>
      </c>
      <c r="B26" s="14">
        <v>41</v>
      </c>
    </row>
    <row r="27" spans="1:2" ht="16" thickBot="1" x14ac:dyDescent="0.25">
      <c r="A27" s="14">
        <v>2001</v>
      </c>
      <c r="B27" s="14">
        <v>43</v>
      </c>
    </row>
    <row r="28" spans="1:2" ht="16" thickBot="1" x14ac:dyDescent="0.25">
      <c r="A28" s="14">
        <v>2002</v>
      </c>
      <c r="B28" s="14">
        <v>44</v>
      </c>
    </row>
    <row r="29" spans="1:2" ht="16" thickBot="1" x14ac:dyDescent="0.25">
      <c r="A29" s="14">
        <v>2003</v>
      </c>
      <c r="B29" s="14">
        <v>44</v>
      </c>
    </row>
    <row r="30" spans="1:2" ht="16" thickBot="1" x14ac:dyDescent="0.25">
      <c r="A30" s="14">
        <v>2004</v>
      </c>
      <c r="B30" s="14">
        <v>49</v>
      </c>
    </row>
    <row r="31" spans="1:2" ht="16" thickBot="1" x14ac:dyDescent="0.25">
      <c r="A31" s="14">
        <v>2011</v>
      </c>
      <c r="B31" s="14">
        <v>44</v>
      </c>
    </row>
    <row r="32" spans="1:2" ht="16" thickBot="1" x14ac:dyDescent="0.25">
      <c r="A32" s="14">
        <v>2012</v>
      </c>
      <c r="B32" s="14">
        <v>44</v>
      </c>
    </row>
    <row r="33" spans="1:2" ht="16" thickBot="1" x14ac:dyDescent="0.25">
      <c r="A33" s="14">
        <v>2013</v>
      </c>
      <c r="B33" s="14">
        <v>44</v>
      </c>
    </row>
    <row r="34" spans="1:2" ht="16" thickBot="1" x14ac:dyDescent="0.25">
      <c r="A34" s="14">
        <v>2014</v>
      </c>
      <c r="B34" s="14">
        <v>42</v>
      </c>
    </row>
    <row r="35" spans="1:2" ht="16" thickBot="1" x14ac:dyDescent="0.25">
      <c r="A35" s="14">
        <v>2021</v>
      </c>
      <c r="B35" s="14">
        <v>40</v>
      </c>
    </row>
    <row r="36" spans="1:2" ht="16" thickBot="1" x14ac:dyDescent="0.25">
      <c r="A36" s="14">
        <v>2022</v>
      </c>
      <c r="B36" s="14">
        <v>40</v>
      </c>
    </row>
    <row r="37" spans="1:2" ht="16" thickBot="1" x14ac:dyDescent="0.25">
      <c r="A37" s="14">
        <v>2023</v>
      </c>
      <c r="B37" s="14">
        <v>36</v>
      </c>
    </row>
    <row r="38" spans="1:2" ht="16" thickBot="1" x14ac:dyDescent="0.25">
      <c r="A38" s="14">
        <v>2031</v>
      </c>
      <c r="B38" s="14">
        <v>47</v>
      </c>
    </row>
    <row r="39" spans="1:2" ht="16" thickBot="1" x14ac:dyDescent="0.25">
      <c r="A39" s="14">
        <v>2032</v>
      </c>
      <c r="B39" s="14">
        <v>42</v>
      </c>
    </row>
    <row r="40" spans="1:2" ht="16" thickBot="1" x14ac:dyDescent="0.25">
      <c r="A40" s="14">
        <v>2033</v>
      </c>
      <c r="B40" s="14">
        <v>43</v>
      </c>
    </row>
    <row r="41" spans="1:2" ht="16" thickBot="1" x14ac:dyDescent="0.25">
      <c r="A41" s="14">
        <v>2034</v>
      </c>
      <c r="B41" s="14">
        <v>38</v>
      </c>
    </row>
    <row r="42" spans="1:2" ht="16" thickBot="1" x14ac:dyDescent="0.25">
      <c r="A42" s="14">
        <v>2042</v>
      </c>
      <c r="B42" s="14">
        <v>43</v>
      </c>
    </row>
    <row r="43" spans="1:2" ht="16" thickBot="1" x14ac:dyDescent="0.25">
      <c r="A43" s="14">
        <v>2043</v>
      </c>
      <c r="B43" s="14">
        <v>35</v>
      </c>
    </row>
    <row r="44" spans="1:2" ht="16" thickBot="1" x14ac:dyDescent="0.25">
      <c r="A44" s="14">
        <v>2051</v>
      </c>
      <c r="B44" s="14">
        <v>49</v>
      </c>
    </row>
    <row r="45" spans="1:2" ht="16" thickBot="1" x14ac:dyDescent="0.25">
      <c r="A45" s="14">
        <v>2052</v>
      </c>
      <c r="B45" s="14">
        <v>49</v>
      </c>
    </row>
    <row r="46" spans="1:2" ht="16" thickBot="1" x14ac:dyDescent="0.25">
      <c r="A46" s="14">
        <v>2053</v>
      </c>
      <c r="B46" s="14">
        <v>47</v>
      </c>
    </row>
    <row r="47" spans="1:2" ht="16" thickBot="1" x14ac:dyDescent="0.25">
      <c r="A47" s="14">
        <v>2061</v>
      </c>
      <c r="B47" s="14">
        <v>33</v>
      </c>
    </row>
    <row r="48" spans="1:2" ht="16" thickBot="1" x14ac:dyDescent="0.25">
      <c r="A48" s="14">
        <v>2062</v>
      </c>
      <c r="B48" s="14">
        <v>39</v>
      </c>
    </row>
    <row r="49" spans="1:2" ht="16" thickBot="1" x14ac:dyDescent="0.25">
      <c r="A49" s="14">
        <v>2063</v>
      </c>
      <c r="B49" s="14">
        <v>40</v>
      </c>
    </row>
    <row r="50" spans="1:2" ht="16" thickBot="1" x14ac:dyDescent="0.25">
      <c r="A50" s="14">
        <v>2072</v>
      </c>
      <c r="B50" s="14">
        <v>37</v>
      </c>
    </row>
    <row r="51" spans="1:2" ht="16" thickBot="1" x14ac:dyDescent="0.25">
      <c r="A51" s="14">
        <v>2073</v>
      </c>
      <c r="B51" s="14">
        <v>40</v>
      </c>
    </row>
    <row r="52" spans="1:2" ht="16" thickBot="1" x14ac:dyDescent="0.25">
      <c r="A52" s="14">
        <v>2074</v>
      </c>
      <c r="B52" s="14">
        <v>35</v>
      </c>
    </row>
    <row r="53" spans="1:2" ht="16" thickBot="1" x14ac:dyDescent="0.25">
      <c r="A53" s="14">
        <v>2081</v>
      </c>
      <c r="B53" s="14">
        <v>35</v>
      </c>
    </row>
    <row r="54" spans="1:2" ht="16" thickBot="1" x14ac:dyDescent="0.25">
      <c r="A54" s="14">
        <v>2091</v>
      </c>
      <c r="B54" s="14">
        <v>37</v>
      </c>
    </row>
    <row r="55" spans="1:2" ht="16" thickBot="1" x14ac:dyDescent="0.25">
      <c r="A55" s="14">
        <v>2092</v>
      </c>
      <c r="B55" s="14">
        <v>45</v>
      </c>
    </row>
    <row r="56" spans="1:2" ht="16" thickBot="1" x14ac:dyDescent="0.25">
      <c r="A56" s="14">
        <v>2093</v>
      </c>
      <c r="B56" s="14">
        <v>36</v>
      </c>
    </row>
    <row r="57" spans="1:2" ht="16" thickBot="1" x14ac:dyDescent="0.25">
      <c r="A57" s="14">
        <v>2094</v>
      </c>
      <c r="B57" s="14">
        <v>45</v>
      </c>
    </row>
    <row r="58" spans="1:2" ht="16" thickBot="1" x14ac:dyDescent="0.25">
      <c r="A58" s="14">
        <v>2101</v>
      </c>
      <c r="B58" s="14">
        <v>32</v>
      </c>
    </row>
    <row r="59" spans="1:2" ht="16" thickBot="1" x14ac:dyDescent="0.25">
      <c r="A59" s="14">
        <v>2102</v>
      </c>
      <c r="B59" s="14">
        <v>38</v>
      </c>
    </row>
    <row r="60" spans="1:2" ht="16" thickBot="1" x14ac:dyDescent="0.25">
      <c r="A60" s="14">
        <v>2103</v>
      </c>
      <c r="B60" s="14">
        <v>40</v>
      </c>
    </row>
    <row r="61" spans="1:2" ht="16" thickBot="1" x14ac:dyDescent="0.25">
      <c r="A61" s="14">
        <v>2111</v>
      </c>
      <c r="B61" s="14">
        <v>32</v>
      </c>
    </row>
    <row r="62" spans="1:2" ht="16" thickBot="1" x14ac:dyDescent="0.25">
      <c r="A62" s="14">
        <v>2121</v>
      </c>
      <c r="B62" s="14">
        <v>43</v>
      </c>
    </row>
    <row r="63" spans="1:2" ht="16" thickBot="1" x14ac:dyDescent="0.25">
      <c r="A63" s="14">
        <v>2122</v>
      </c>
      <c r="B63" s="14">
        <v>38</v>
      </c>
    </row>
    <row r="64" spans="1:2" ht="16" thickBot="1" x14ac:dyDescent="0.25">
      <c r="A64" s="14">
        <v>2123</v>
      </c>
      <c r="B64" s="14">
        <v>40</v>
      </c>
    </row>
    <row r="65" spans="1:2" ht="16" thickBot="1" x14ac:dyDescent="0.25">
      <c r="A65" s="14">
        <v>2131</v>
      </c>
      <c r="B65" s="14">
        <v>44</v>
      </c>
    </row>
    <row r="66" spans="1:2" ht="16" thickBot="1" x14ac:dyDescent="0.25">
      <c r="A66" s="14">
        <v>2132</v>
      </c>
      <c r="B66" s="14">
        <v>39</v>
      </c>
    </row>
    <row r="67" spans="1:2" ht="16" thickBot="1" x14ac:dyDescent="0.25">
      <c r="A67" s="14">
        <v>2133</v>
      </c>
      <c r="B67" s="14">
        <v>39</v>
      </c>
    </row>
    <row r="68" spans="1:2" ht="16" thickBot="1" x14ac:dyDescent="0.25">
      <c r="A68" s="14">
        <v>2144</v>
      </c>
      <c r="B68" s="14">
        <v>42</v>
      </c>
    </row>
    <row r="69" spans="1:2" ht="16" thickBot="1" x14ac:dyDescent="0.25">
      <c r="A69" s="14">
        <v>2154</v>
      </c>
      <c r="B69" s="14">
        <v>39</v>
      </c>
    </row>
    <row r="70" spans="1:2" ht="16" thickBot="1" x14ac:dyDescent="0.25">
      <c r="A70" s="14">
        <v>2164</v>
      </c>
      <c r="B70" s="14">
        <v>33</v>
      </c>
    </row>
    <row r="71" spans="1:2" ht="16" thickBot="1" x14ac:dyDescent="0.25">
      <c r="A71" s="14">
        <v>2183</v>
      </c>
      <c r="B71" s="14">
        <v>40</v>
      </c>
    </row>
    <row r="72" spans="1:2" ht="16" thickBot="1" x14ac:dyDescent="0.25">
      <c r="A72" s="14">
        <v>2194</v>
      </c>
      <c r="B72" s="14">
        <v>38</v>
      </c>
    </row>
    <row r="73" spans="1:2" ht="16" thickBot="1" x14ac:dyDescent="0.25">
      <c r="A73" s="14">
        <v>2214</v>
      </c>
      <c r="B73" s="14">
        <v>40</v>
      </c>
    </row>
    <row r="74" spans="1:2" ht="16" thickBot="1" x14ac:dyDescent="0.25">
      <c r="A74" s="14">
        <v>2234</v>
      </c>
      <c r="B74" s="14">
        <v>37</v>
      </c>
    </row>
    <row r="75" spans="1:2" ht="16" thickBot="1" x14ac:dyDescent="0.25">
      <c r="A75" s="14">
        <v>3001</v>
      </c>
      <c r="B75" s="14">
        <v>40</v>
      </c>
    </row>
    <row r="76" spans="1:2" ht="16" thickBot="1" x14ac:dyDescent="0.25">
      <c r="A76" s="14">
        <v>3002</v>
      </c>
      <c r="B76" s="14">
        <v>39</v>
      </c>
    </row>
    <row r="77" spans="1:2" ht="16" thickBot="1" x14ac:dyDescent="0.25">
      <c r="A77" s="14">
        <v>3003</v>
      </c>
      <c r="B77" s="14">
        <v>45</v>
      </c>
    </row>
    <row r="78" spans="1:2" ht="16" thickBot="1" x14ac:dyDescent="0.25">
      <c r="A78" s="14">
        <v>3003</v>
      </c>
      <c r="B78" s="14">
        <v>45</v>
      </c>
    </row>
    <row r="79" spans="1:2" ht="16" thickBot="1" x14ac:dyDescent="0.25">
      <c r="A79" s="14">
        <v>3004</v>
      </c>
      <c r="B79" s="14">
        <v>40</v>
      </c>
    </row>
    <row r="80" spans="1:2" ht="16" thickBot="1" x14ac:dyDescent="0.25">
      <c r="A80" s="14">
        <v>3011</v>
      </c>
      <c r="B80" s="14">
        <v>42</v>
      </c>
    </row>
    <row r="81" spans="1:2" ht="16" thickBot="1" x14ac:dyDescent="0.25">
      <c r="A81" s="14">
        <v>3012</v>
      </c>
      <c r="B81" s="14">
        <v>40</v>
      </c>
    </row>
    <row r="82" spans="1:2" ht="16" thickBot="1" x14ac:dyDescent="0.25">
      <c r="A82" s="14">
        <v>3013</v>
      </c>
      <c r="B82" s="14">
        <v>44</v>
      </c>
    </row>
    <row r="83" spans="1:2" ht="16" thickBot="1" x14ac:dyDescent="0.25">
      <c r="A83" s="14">
        <v>3021</v>
      </c>
      <c r="B83" s="14">
        <v>35</v>
      </c>
    </row>
    <row r="84" spans="1:2" ht="16" thickBot="1" x14ac:dyDescent="0.25">
      <c r="A84" s="14">
        <v>3022</v>
      </c>
      <c r="B84" s="14">
        <v>41</v>
      </c>
    </row>
    <row r="85" spans="1:2" ht="16" thickBot="1" x14ac:dyDescent="0.25">
      <c r="A85" s="14">
        <v>3034</v>
      </c>
      <c r="B85" s="14">
        <v>41</v>
      </c>
    </row>
    <row r="86" spans="1:2" ht="16" thickBot="1" x14ac:dyDescent="0.25">
      <c r="A86" s="14">
        <v>3044</v>
      </c>
      <c r="B86" s="14">
        <v>44</v>
      </c>
    </row>
    <row r="87" spans="1:2" ht="16" thickBot="1" x14ac:dyDescent="0.25">
      <c r="A87" s="14">
        <v>3054</v>
      </c>
      <c r="B87" s="14">
        <v>44</v>
      </c>
    </row>
    <row r="88" spans="1:2" ht="16" thickBot="1" x14ac:dyDescent="0.25">
      <c r="A88" s="14">
        <v>4002</v>
      </c>
      <c r="B88" s="14">
        <v>37</v>
      </c>
    </row>
    <row r="89" spans="1:2" ht="16" thickBot="1" x14ac:dyDescent="0.25">
      <c r="A89" s="14">
        <v>4003</v>
      </c>
      <c r="B89" s="14">
        <v>40</v>
      </c>
    </row>
    <row r="90" spans="1:2" ht="16" thickBot="1" x14ac:dyDescent="0.25">
      <c r="A90" s="14">
        <v>4004</v>
      </c>
      <c r="B90" s="14">
        <v>35</v>
      </c>
    </row>
    <row r="91" spans="1:2" ht="16" thickBot="1" x14ac:dyDescent="0.25">
      <c r="A91" s="14">
        <v>4021</v>
      </c>
      <c r="B91" s="14">
        <v>30</v>
      </c>
    </row>
    <row r="92" spans="1:2" ht="16" thickBot="1" x14ac:dyDescent="0.25">
      <c r="A92" s="14">
        <v>4022</v>
      </c>
      <c r="B92" s="14">
        <v>34</v>
      </c>
    </row>
    <row r="93" spans="1:2" ht="16" thickBot="1" x14ac:dyDescent="0.25">
      <c r="A93" s="14">
        <v>4023</v>
      </c>
      <c r="B93" s="14">
        <v>37</v>
      </c>
    </row>
    <row r="94" spans="1:2" ht="16" thickBot="1" x14ac:dyDescent="0.25">
      <c r="A94" s="14">
        <v>4031</v>
      </c>
      <c r="B94" s="14">
        <v>43</v>
      </c>
    </row>
    <row r="95" spans="1:2" ht="16" thickBot="1" x14ac:dyDescent="0.25">
      <c r="A95" s="14">
        <v>4032</v>
      </c>
      <c r="B95" s="14">
        <v>36</v>
      </c>
    </row>
    <row r="96" spans="1:2" ht="16" thickBot="1" x14ac:dyDescent="0.25">
      <c r="A96" s="14">
        <v>4032</v>
      </c>
      <c r="B96" s="14">
        <v>36</v>
      </c>
    </row>
    <row r="97" spans="1:2" ht="16" thickBot="1" x14ac:dyDescent="0.25">
      <c r="A97" s="14">
        <v>4033</v>
      </c>
      <c r="B97" s="14">
        <v>38</v>
      </c>
    </row>
    <row r="98" spans="1:2" ht="16" thickBot="1" x14ac:dyDescent="0.25">
      <c r="A98" s="14">
        <v>4034</v>
      </c>
      <c r="B98" s="14">
        <v>37</v>
      </c>
    </row>
    <row r="99" spans="1:2" ht="16" thickBot="1" x14ac:dyDescent="0.25">
      <c r="A99" s="14">
        <v>4041</v>
      </c>
      <c r="B99" s="14">
        <v>37</v>
      </c>
    </row>
    <row r="100" spans="1:2" ht="16" thickBot="1" x14ac:dyDescent="0.25">
      <c r="A100" s="14">
        <v>4042</v>
      </c>
      <c r="B100" s="14">
        <v>45</v>
      </c>
    </row>
    <row r="101" spans="1:2" ht="16" thickBot="1" x14ac:dyDescent="0.25">
      <c r="A101" s="14">
        <v>4043</v>
      </c>
      <c r="B101" s="14">
        <v>36</v>
      </c>
    </row>
    <row r="102" spans="1:2" ht="16" thickBot="1" x14ac:dyDescent="0.25">
      <c r="A102" s="14">
        <v>4044</v>
      </c>
      <c r="B102" s="14">
        <v>45</v>
      </c>
    </row>
    <row r="103" spans="1:2" ht="16" thickBot="1" x14ac:dyDescent="0.25">
      <c r="A103" s="14">
        <v>4051</v>
      </c>
      <c r="B103" s="14">
        <v>32</v>
      </c>
    </row>
    <row r="104" spans="1:2" ht="16" thickBot="1" x14ac:dyDescent="0.25">
      <c r="A104" s="14">
        <v>4052</v>
      </c>
      <c r="B104" s="14">
        <v>38</v>
      </c>
    </row>
    <row r="105" spans="1:2" ht="16" thickBot="1" x14ac:dyDescent="0.25">
      <c r="A105" s="14">
        <v>4053</v>
      </c>
      <c r="B105" s="14">
        <v>40</v>
      </c>
    </row>
    <row r="106" spans="1:2" ht="16" thickBot="1" x14ac:dyDescent="0.25">
      <c r="A106" s="14">
        <v>4061</v>
      </c>
      <c r="B106" s="14">
        <v>32</v>
      </c>
    </row>
    <row r="107" spans="1:2" ht="16" thickBot="1" x14ac:dyDescent="0.25">
      <c r="A107" s="14">
        <v>4064</v>
      </c>
      <c r="B107" s="14">
        <v>42</v>
      </c>
    </row>
    <row r="108" spans="1:2" ht="16" thickBot="1" x14ac:dyDescent="0.25">
      <c r="A108" s="14">
        <v>4074</v>
      </c>
      <c r="B108" s="14">
        <v>49</v>
      </c>
    </row>
    <row r="109" spans="1:2" ht="16" thickBot="1" x14ac:dyDescent="0.25">
      <c r="A109" s="14">
        <v>4084</v>
      </c>
      <c r="B109" s="14">
        <v>38</v>
      </c>
    </row>
    <row r="110" spans="1:2" ht="16" thickBot="1" x14ac:dyDescent="0.25">
      <c r="A110" s="14">
        <v>4092</v>
      </c>
      <c r="B110" s="14">
        <v>40</v>
      </c>
    </row>
    <row r="111" spans="1:2" ht="16" thickBot="1" x14ac:dyDescent="0.25">
      <c r="A111" s="14">
        <v>4094</v>
      </c>
      <c r="B111" s="14">
        <v>40</v>
      </c>
    </row>
    <row r="112" spans="1:2" ht="16" thickBot="1" x14ac:dyDescent="0.25">
      <c r="A112" s="14">
        <v>4102</v>
      </c>
      <c r="B112" s="14">
        <v>42</v>
      </c>
    </row>
    <row r="113" spans="1:2" ht="16" thickBot="1" x14ac:dyDescent="0.25">
      <c r="A113" s="14">
        <v>4104</v>
      </c>
      <c r="B113" s="14">
        <v>37</v>
      </c>
    </row>
    <row r="114" spans="1:2" ht="16" thickBot="1" x14ac:dyDescent="0.25">
      <c r="A114" s="14">
        <v>4111</v>
      </c>
      <c r="B114" s="14">
        <v>42</v>
      </c>
    </row>
    <row r="115" spans="1:2" ht="16" thickBot="1" x14ac:dyDescent="0.25">
      <c r="A115" s="14">
        <v>4111</v>
      </c>
      <c r="B115" s="14">
        <v>42</v>
      </c>
    </row>
    <row r="116" spans="1:2" ht="16" thickBot="1" x14ac:dyDescent="0.25">
      <c r="A116" s="14">
        <v>4112</v>
      </c>
      <c r="B116" s="14">
        <v>42</v>
      </c>
    </row>
    <row r="117" spans="1:2" ht="16" thickBot="1" x14ac:dyDescent="0.25">
      <c r="A117" s="14">
        <v>4113</v>
      </c>
      <c r="B117" s="14">
        <v>35</v>
      </c>
    </row>
    <row r="118" spans="1:2" ht="16" thickBot="1" x14ac:dyDescent="0.25">
      <c r="A118" s="14">
        <v>4121</v>
      </c>
      <c r="B118" s="14">
        <v>49</v>
      </c>
    </row>
    <row r="119" spans="1:2" ht="16" thickBot="1" x14ac:dyDescent="0.25">
      <c r="A119" s="14">
        <v>4122</v>
      </c>
      <c r="B119" s="14">
        <v>49</v>
      </c>
    </row>
    <row r="120" spans="1:2" ht="16" thickBot="1" x14ac:dyDescent="0.25">
      <c r="A120" s="14">
        <v>4123</v>
      </c>
      <c r="B120" s="14">
        <v>47</v>
      </c>
    </row>
    <row r="121" spans="1:2" ht="16" thickBot="1" x14ac:dyDescent="0.25">
      <c r="A121" s="14">
        <v>4124</v>
      </c>
      <c r="B121" s="14">
        <v>37</v>
      </c>
    </row>
    <row r="122" spans="1:2" ht="16" thickBot="1" x14ac:dyDescent="0.25">
      <c r="A122" s="14">
        <v>4131</v>
      </c>
      <c r="B122" s="14">
        <v>33</v>
      </c>
    </row>
    <row r="123" spans="1:2" ht="16" thickBot="1" x14ac:dyDescent="0.25">
      <c r="A123" s="14">
        <v>4132</v>
      </c>
      <c r="B123" s="14">
        <v>39</v>
      </c>
    </row>
    <row r="124" spans="1:2" ht="16" thickBot="1" x14ac:dyDescent="0.25">
      <c r="A124" s="14">
        <v>4133</v>
      </c>
      <c r="B124" s="14">
        <v>40</v>
      </c>
    </row>
    <row r="125" spans="1:2" ht="16" thickBot="1" x14ac:dyDescent="0.25">
      <c r="A125" s="14">
        <v>4134</v>
      </c>
      <c r="B125" s="14">
        <v>36</v>
      </c>
    </row>
    <row r="126" spans="1:2" ht="16" thickBot="1" x14ac:dyDescent="0.25">
      <c r="A126" s="14">
        <v>4141</v>
      </c>
      <c r="B126" s="14">
        <v>47</v>
      </c>
    </row>
    <row r="127" spans="1:2" ht="16" thickBot="1" x14ac:dyDescent="0.25">
      <c r="A127" s="14">
        <v>4142</v>
      </c>
      <c r="B127" s="14">
        <v>42</v>
      </c>
    </row>
    <row r="128" spans="1:2" ht="16" thickBot="1" x14ac:dyDescent="0.25">
      <c r="A128" s="14">
        <v>4143</v>
      </c>
      <c r="B128" s="14">
        <v>43</v>
      </c>
    </row>
    <row r="129" spans="1:2" ht="16" thickBot="1" x14ac:dyDescent="0.25">
      <c r="A129" s="14">
        <v>4151</v>
      </c>
      <c r="B129" s="14">
        <v>43</v>
      </c>
    </row>
    <row r="130" spans="1:2" ht="16" thickBot="1" x14ac:dyDescent="0.25">
      <c r="A130" s="14">
        <v>4152</v>
      </c>
      <c r="B130" s="14">
        <v>38</v>
      </c>
    </row>
    <row r="131" spans="1:2" ht="16" thickBot="1" x14ac:dyDescent="0.25">
      <c r="A131" s="14">
        <v>4153</v>
      </c>
      <c r="B131" s="14">
        <v>40</v>
      </c>
    </row>
    <row r="132" spans="1:2" ht="16" thickBot="1" x14ac:dyDescent="0.25">
      <c r="A132" s="14">
        <v>4161</v>
      </c>
      <c r="B132" s="14">
        <v>44</v>
      </c>
    </row>
    <row r="133" spans="1:2" ht="16" thickBot="1" x14ac:dyDescent="0.25">
      <c r="A133" s="14">
        <v>4163</v>
      </c>
      <c r="B133" s="14">
        <v>39</v>
      </c>
    </row>
    <row r="134" spans="1:2" ht="16" thickBot="1" x14ac:dyDescent="0.25">
      <c r="A134" s="14">
        <v>4171</v>
      </c>
      <c r="B134" s="14">
        <v>35</v>
      </c>
    </row>
    <row r="135" spans="1:2" ht="16" thickBot="1" x14ac:dyDescent="0.25">
      <c r="A135" s="14">
        <v>4174</v>
      </c>
      <c r="B135" s="14">
        <v>39</v>
      </c>
    </row>
    <row r="136" spans="1:2" ht="16" thickBot="1" x14ac:dyDescent="0.25">
      <c r="A136" s="14">
        <v>4181</v>
      </c>
      <c r="B136" s="14">
        <v>37</v>
      </c>
    </row>
    <row r="137" spans="1:2" ht="16" thickBot="1" x14ac:dyDescent="0.25">
      <c r="A137" s="14">
        <v>4182</v>
      </c>
      <c r="B137" s="14">
        <v>38</v>
      </c>
    </row>
    <row r="138" spans="1:2" ht="16" thickBot="1" x14ac:dyDescent="0.25">
      <c r="A138" s="14">
        <v>4184</v>
      </c>
      <c r="B138" s="14">
        <v>39</v>
      </c>
    </row>
    <row r="139" spans="1:2" ht="16" thickBot="1" x14ac:dyDescent="0.25">
      <c r="A139" s="14">
        <v>4192</v>
      </c>
      <c r="B139" s="14">
        <v>40</v>
      </c>
    </row>
    <row r="140" spans="1:2" ht="16" thickBot="1" x14ac:dyDescent="0.25">
      <c r="A140" s="14">
        <v>4193</v>
      </c>
      <c r="B140" s="14">
        <v>44</v>
      </c>
    </row>
    <row r="141" spans="1:2" ht="16" thickBot="1" x14ac:dyDescent="0.25">
      <c r="A141" s="14">
        <v>4194</v>
      </c>
      <c r="B141" s="14">
        <v>38</v>
      </c>
    </row>
    <row r="142" spans="1:2" ht="16" thickBot="1" x14ac:dyDescent="0.25">
      <c r="A142" s="14">
        <v>4204</v>
      </c>
      <c r="B142" s="14">
        <v>39</v>
      </c>
    </row>
    <row r="143" spans="1:2" ht="16" thickBot="1" x14ac:dyDescent="0.25">
      <c r="A143" s="14">
        <v>4214</v>
      </c>
      <c r="B143" s="14">
        <v>35</v>
      </c>
    </row>
    <row r="144" spans="1:2" ht="16" thickBot="1" x14ac:dyDescent="0.25">
      <c r="A144" s="14">
        <v>4224</v>
      </c>
      <c r="B144" s="14">
        <v>39</v>
      </c>
    </row>
    <row r="145" spans="1:2" ht="16" thickBot="1" x14ac:dyDescent="0.25">
      <c r="A145" s="14">
        <v>4234</v>
      </c>
      <c r="B145" s="14">
        <v>33</v>
      </c>
    </row>
    <row r="146" spans="1:2" ht="16" thickBot="1" x14ac:dyDescent="0.25">
      <c r="A146" s="14">
        <v>5002</v>
      </c>
      <c r="B146" s="14">
        <v>33</v>
      </c>
    </row>
    <row r="147" spans="1:2" ht="16" thickBot="1" x14ac:dyDescent="0.25">
      <c r="A147" s="14">
        <v>5021</v>
      </c>
      <c r="B147" s="14">
        <v>48</v>
      </c>
    </row>
    <row r="148" spans="1:2" ht="16" thickBot="1" x14ac:dyDescent="0.25">
      <c r="A148" s="14">
        <v>4162</v>
      </c>
      <c r="B148" s="14">
        <v>39</v>
      </c>
    </row>
    <row r="149" spans="1:2" ht="16" thickBot="1" x14ac:dyDescent="0.25">
      <c r="A149" s="14">
        <v>6001</v>
      </c>
      <c r="B149" s="14">
        <v>35</v>
      </c>
    </row>
    <row r="150" spans="1:2" ht="16" thickBot="1" x14ac:dyDescent="0.25">
      <c r="A150" s="14">
        <v>6002</v>
      </c>
      <c r="B150" s="14">
        <v>38</v>
      </c>
    </row>
    <row r="151" spans="1:2" ht="16" thickBot="1" x14ac:dyDescent="0.25">
      <c r="A151" s="14">
        <v>6011</v>
      </c>
      <c r="B151" s="14">
        <v>39</v>
      </c>
    </row>
    <row r="152" spans="1:2" ht="16" thickBot="1" x14ac:dyDescent="0.25">
      <c r="A152" s="14">
        <v>6022</v>
      </c>
      <c r="B152" s="14">
        <v>43</v>
      </c>
    </row>
    <row r="153" spans="1:2" ht="16" thickBot="1" x14ac:dyDescent="0.25">
      <c r="A153" s="14">
        <v>6023</v>
      </c>
      <c r="B153" s="14">
        <v>42</v>
      </c>
    </row>
    <row r="154" spans="1:2" ht="16" thickBot="1" x14ac:dyDescent="0.25">
      <c r="A154" s="14">
        <v>6041</v>
      </c>
      <c r="B154" s="14">
        <v>37</v>
      </c>
    </row>
    <row r="155" spans="1:2" ht="16" thickBot="1" x14ac:dyDescent="0.25">
      <c r="A155" s="14">
        <v>6042</v>
      </c>
      <c r="B155" s="14">
        <v>38</v>
      </c>
    </row>
    <row r="156" spans="1:2" ht="16" thickBot="1" x14ac:dyDescent="0.25">
      <c r="A156" s="14">
        <v>6044</v>
      </c>
      <c r="B156" s="14">
        <v>39</v>
      </c>
    </row>
    <row r="157" spans="1:2" ht="16" thickBot="1" x14ac:dyDescent="0.25">
      <c r="A157" s="14">
        <v>6051</v>
      </c>
      <c r="B157" s="14">
        <v>30</v>
      </c>
    </row>
    <row r="158" spans="1:2" ht="16" thickBot="1" x14ac:dyDescent="0.25">
      <c r="A158" s="14">
        <v>6052</v>
      </c>
      <c r="B158" s="14">
        <v>34</v>
      </c>
    </row>
    <row r="159" spans="1:2" ht="16" thickBot="1" x14ac:dyDescent="0.25">
      <c r="A159" s="14">
        <v>6053</v>
      </c>
      <c r="B159" s="14">
        <v>37</v>
      </c>
    </row>
    <row r="160" spans="1:2" ht="16" thickBot="1" x14ac:dyDescent="0.25">
      <c r="A160" s="14">
        <v>6054</v>
      </c>
      <c r="B160" s="14">
        <v>42</v>
      </c>
    </row>
    <row r="161" spans="1:2" ht="16" thickBot="1" x14ac:dyDescent="0.25">
      <c r="A161" s="14">
        <v>6061</v>
      </c>
      <c r="B161" s="14">
        <v>35</v>
      </c>
    </row>
    <row r="162" spans="1:2" ht="16" thickBot="1" x14ac:dyDescent="0.25">
      <c r="A162" s="14">
        <v>6062</v>
      </c>
      <c r="B162" s="14">
        <v>44</v>
      </c>
    </row>
    <row r="163" spans="1:2" ht="16" thickBot="1" x14ac:dyDescent="0.25">
      <c r="A163" s="14">
        <v>6071</v>
      </c>
      <c r="B163" s="14">
        <v>48</v>
      </c>
    </row>
    <row r="164" spans="1:2" ht="16" thickBot="1" x14ac:dyDescent="0.25">
      <c r="A164" s="14">
        <v>6081</v>
      </c>
      <c r="B164" s="14">
        <v>35</v>
      </c>
    </row>
    <row r="165" spans="1:2" ht="16" thickBot="1" x14ac:dyDescent="0.25">
      <c r="A165" s="14">
        <v>6082</v>
      </c>
      <c r="B165" s="14">
        <v>46</v>
      </c>
    </row>
    <row r="166" spans="1:2" ht="16" thickBot="1" x14ac:dyDescent="0.25">
      <c r="A166" s="14">
        <v>6083</v>
      </c>
      <c r="B166" s="14">
        <v>41</v>
      </c>
    </row>
    <row r="167" spans="1:2" ht="16" thickBot="1" x14ac:dyDescent="0.25">
      <c r="A167" s="14">
        <v>6084</v>
      </c>
      <c r="B167" s="14">
        <v>42</v>
      </c>
    </row>
    <row r="168" spans="1:2" ht="16" thickBot="1" x14ac:dyDescent="0.25">
      <c r="A168" s="14">
        <v>6091</v>
      </c>
      <c r="B168" s="14">
        <v>39</v>
      </c>
    </row>
    <row r="169" spans="1:2" ht="16" thickBot="1" x14ac:dyDescent="0.25">
      <c r="A169" s="14">
        <v>6092</v>
      </c>
      <c r="B169" s="14">
        <v>38</v>
      </c>
    </row>
    <row r="170" spans="1:2" ht="16" thickBot="1" x14ac:dyDescent="0.25">
      <c r="A170" s="14">
        <v>6093</v>
      </c>
      <c r="B170" s="14">
        <v>39</v>
      </c>
    </row>
    <row r="171" spans="1:2" ht="16" thickBot="1" x14ac:dyDescent="0.25">
      <c r="A171" s="14">
        <v>6094</v>
      </c>
      <c r="B171" s="14">
        <v>33</v>
      </c>
    </row>
    <row r="172" spans="1:2" x14ac:dyDescent="0.2">
      <c r="A172" s="15">
        <v>1092</v>
      </c>
      <c r="B172" s="15">
        <v>43</v>
      </c>
    </row>
  </sheetData>
  <sortState xmlns:xlrd2="http://schemas.microsoft.com/office/spreadsheetml/2017/richdata2" ref="A2:B41">
    <sortCondition ref="A2:A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9EF89-797F-4AEF-B6C9-7F47AD887118}">
  <dimension ref="A1:AD58"/>
  <sheetViews>
    <sheetView zoomScale="90" zoomScaleNormal="90" workbookViewId="0">
      <pane xSplit="3" ySplit="1" topLeftCell="D3" activePane="bottomRight" state="frozen"/>
      <selection pane="topRight" activeCell="D1" sqref="D1"/>
      <selection pane="bottomLeft" activeCell="A2" sqref="A2"/>
      <selection pane="bottomRight" activeCell="U2" sqref="U2"/>
    </sheetView>
  </sheetViews>
  <sheetFormatPr baseColWidth="10" defaultColWidth="8.83203125" defaultRowHeight="15" x14ac:dyDescent="0.2"/>
  <cols>
    <col min="2" max="2" width="22.83203125" customWidth="1"/>
    <col min="3" max="3" width="40.5" customWidth="1"/>
    <col min="12" max="12" width="15" customWidth="1"/>
    <col min="17" max="17" width="18" customWidth="1"/>
    <col min="22" max="22" width="17.6640625" bestFit="1" customWidth="1"/>
    <col min="23" max="23" width="16.33203125" bestFit="1" customWidth="1"/>
    <col min="24" max="24" width="9.5" bestFit="1" customWidth="1"/>
    <col min="25" max="26" width="11.1640625" bestFit="1" customWidth="1"/>
    <col min="27" max="27" width="10.33203125" bestFit="1" customWidth="1"/>
    <col min="28" max="28" width="13.1640625" bestFit="1" customWidth="1"/>
    <col min="29" max="29" width="11.83203125" bestFit="1" customWidth="1"/>
  </cols>
  <sheetData>
    <row r="1" spans="1:30" x14ac:dyDescent="0.2">
      <c r="A1" s="6" t="s">
        <v>15</v>
      </c>
      <c r="B1" s="6" t="s">
        <v>12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221</v>
      </c>
      <c r="M1" s="6" t="s">
        <v>225</v>
      </c>
      <c r="N1" s="6" t="s">
        <v>226</v>
      </c>
      <c r="O1" s="6" t="s">
        <v>227</v>
      </c>
      <c r="P1" s="6" t="s">
        <v>228</v>
      </c>
      <c r="Q1" s="6" t="s">
        <v>229</v>
      </c>
      <c r="R1" s="6" t="s">
        <v>25</v>
      </c>
      <c r="S1" s="6" t="s">
        <v>232</v>
      </c>
      <c r="T1" s="6" t="s">
        <v>233</v>
      </c>
      <c r="U1" s="6" t="s">
        <v>234</v>
      </c>
      <c r="V1" s="6" t="s">
        <v>31</v>
      </c>
      <c r="W1" s="6" t="s">
        <v>32</v>
      </c>
      <c r="X1" s="6" t="s">
        <v>33</v>
      </c>
      <c r="Y1" s="6" t="s">
        <v>28</v>
      </c>
      <c r="Z1" s="6" t="s">
        <v>29</v>
      </c>
      <c r="AA1" s="6" t="s">
        <v>30</v>
      </c>
      <c r="AB1" s="6" t="s">
        <v>26</v>
      </c>
      <c r="AC1" s="6" t="s">
        <v>27</v>
      </c>
      <c r="AD1" s="6" t="s">
        <v>34</v>
      </c>
    </row>
    <row r="2" spans="1:30" x14ac:dyDescent="0.2">
      <c r="A2">
        <f>MASTER!A28</f>
        <v>1072</v>
      </c>
      <c r="B2" t="str">
        <f>VLOOKUP(A2, MASTER!$A:$E, 2, FALSE)</f>
        <v>Carson Haylett</v>
      </c>
      <c r="C2" t="str">
        <f>VLOOKUP(A2, MASTER!$A:$E, 3, FALSE)</f>
        <v>Branch Co. #1</v>
      </c>
      <c r="D2">
        <f>VLOOKUP(A2, 'Class 1'!A:C, 3, FALSE)</f>
        <v>50</v>
      </c>
      <c r="E2">
        <f>VLOOKUP(A2, 'Class 2'!A:C, 3, FALSE)</f>
        <v>48</v>
      </c>
      <c r="F2">
        <f>VLOOKUP(A2, 'Class 3'!A:C, 3, FALSE)</f>
        <v>36</v>
      </c>
      <c r="G2">
        <f>VLOOKUP(A2, 'Class 4'!A:C, 3, FALSE)</f>
        <v>26</v>
      </c>
      <c r="H2">
        <f>VLOOKUP(A2, 'Class 5'!A:C, 3, FALSE)</f>
        <v>50</v>
      </c>
      <c r="I2">
        <f>VLOOKUP(A2, 'Class 6'!A:C, 3, FALSE)</f>
        <v>47</v>
      </c>
      <c r="J2">
        <f>VLOOKUP(A2, 'Class 7'!A:C, 3, FALSE)</f>
        <v>50</v>
      </c>
      <c r="K2">
        <f>VLOOKUP(A2, 'Class 8 '!A:C, 3, FALSE)</f>
        <v>49</v>
      </c>
      <c r="L2" s="7">
        <v>25</v>
      </c>
      <c r="M2">
        <f>VLOOKUP(A2, 'Reasons 1'!A:B, 2, FALSE)</f>
        <v>40</v>
      </c>
      <c r="N2">
        <f>VLOOKUP(A2, 'Reasons 2'!A:B, 2, FALSE)</f>
        <v>49</v>
      </c>
      <c r="O2">
        <f>VLOOKUP(A2, 'Reasons 3'!A:B, 2, FALSE)</f>
        <v>42</v>
      </c>
      <c r="P2">
        <f t="shared" ref="P2:P33" si="0">SUM(D2:K2)</f>
        <v>356</v>
      </c>
      <c r="Q2">
        <f t="shared" ref="Q2:Q33" si="1">SUM(L2:O2)</f>
        <v>156</v>
      </c>
      <c r="R2">
        <f t="shared" ref="R2:R33" si="2">SUM(P2:Q2)</f>
        <v>512</v>
      </c>
      <c r="S2">
        <f t="shared" ref="S2:S33" si="3">D2+E2+K2</f>
        <v>147</v>
      </c>
      <c r="T2">
        <f t="shared" ref="T2:T33" si="4">F2+I2</f>
        <v>83</v>
      </c>
      <c r="U2">
        <f t="shared" ref="U2:U33" si="5">G2+H2+J2</f>
        <v>126</v>
      </c>
    </row>
    <row r="3" spans="1:30" x14ac:dyDescent="0.2">
      <c r="A3">
        <f>MASTER!A29</f>
        <v>1073</v>
      </c>
      <c r="B3" t="str">
        <f>VLOOKUP(A3, MASTER!$A:$E, 2, FALSE)</f>
        <v>Garrett Haylett</v>
      </c>
      <c r="C3" t="str">
        <f>VLOOKUP(A3, MASTER!$A:$E, 3, FALSE)</f>
        <v>Branch Co. #1</v>
      </c>
      <c r="D3">
        <f>VLOOKUP(A3, 'Class 1'!A:C, 3, FALSE)</f>
        <v>39</v>
      </c>
      <c r="E3">
        <f>VLOOKUP(A3, 'Class 2'!A:C, 3, FALSE)</f>
        <v>50</v>
      </c>
      <c r="F3">
        <f>VLOOKUP(A3, 'Class 3'!A:C, 3, FALSE)</f>
        <v>42</v>
      </c>
      <c r="G3">
        <f>VLOOKUP(A3, 'Class 4'!A:C, 3, FALSE)</f>
        <v>44</v>
      </c>
      <c r="H3">
        <f>VLOOKUP(A3, 'Class 5'!A:C, 3, FALSE)</f>
        <v>49</v>
      </c>
      <c r="I3">
        <f>VLOOKUP(A3, 'Class 6'!A:C, 3, FALSE)</f>
        <v>42</v>
      </c>
      <c r="J3">
        <f>VLOOKUP(A3, 'Class 7'!A:C, 3, FALSE)</f>
        <v>40</v>
      </c>
      <c r="K3">
        <f>VLOOKUP(A3, 'Class 8 '!A:C, 3, FALSE)</f>
        <v>49</v>
      </c>
      <c r="L3" s="7">
        <v>20</v>
      </c>
      <c r="M3">
        <f>VLOOKUP(A3, 'Reasons 1'!A:B, 2, FALSE)</f>
        <v>38</v>
      </c>
      <c r="N3">
        <f>VLOOKUP(A3, 'Reasons 2'!A:B, 2, FALSE)</f>
        <v>48</v>
      </c>
      <c r="O3">
        <f>VLOOKUP(A3, 'Reasons 3'!A:B, 2, FALSE)</f>
        <v>48</v>
      </c>
      <c r="P3">
        <f t="shared" si="0"/>
        <v>355</v>
      </c>
      <c r="Q3">
        <f t="shared" si="1"/>
        <v>154</v>
      </c>
      <c r="R3">
        <f t="shared" si="2"/>
        <v>509</v>
      </c>
      <c r="S3">
        <f t="shared" si="3"/>
        <v>138</v>
      </c>
      <c r="T3">
        <f t="shared" si="4"/>
        <v>84</v>
      </c>
      <c r="U3">
        <f t="shared" si="5"/>
        <v>133</v>
      </c>
    </row>
    <row r="4" spans="1:30" x14ac:dyDescent="0.2">
      <c r="A4">
        <f>MASTER!A15</f>
        <v>1034</v>
      </c>
      <c r="B4" t="str">
        <f>VLOOKUP(A4, MASTER!$A:$E, 2, FALSE)</f>
        <v>Morgan Rogers</v>
      </c>
      <c r="C4" t="str">
        <f>VLOOKUP(A4, MASTER!$A:$E, 3, FALSE)</f>
        <v>Ingham County Jr. #1</v>
      </c>
      <c r="D4">
        <f>VLOOKUP(A4, 'Class 1'!A:C, 3, FALSE)</f>
        <v>42</v>
      </c>
      <c r="E4">
        <f>VLOOKUP(A4, 'Class 2'!A:C, 3, FALSE)</f>
        <v>27</v>
      </c>
      <c r="F4">
        <f>VLOOKUP(A4, 'Class 3'!A:C, 3, FALSE)</f>
        <v>36</v>
      </c>
      <c r="G4">
        <f>VLOOKUP(A4, 'Class 4'!A:C, 3, FALSE)</f>
        <v>27</v>
      </c>
      <c r="H4">
        <f>VLOOKUP(A4, 'Class 5'!A:C, 3, FALSE)</f>
        <v>46</v>
      </c>
      <c r="I4">
        <f>VLOOKUP(A4, 'Class 6'!A:C, 3, FALSE)</f>
        <v>48</v>
      </c>
      <c r="J4">
        <f>VLOOKUP(A4, 'Class 7'!A:C, 3, FALSE)</f>
        <v>50</v>
      </c>
      <c r="K4">
        <f>VLOOKUP(A4, 'Class 8 '!A:C, 3, FALSE)</f>
        <v>50</v>
      </c>
      <c r="L4" s="7">
        <v>30</v>
      </c>
      <c r="M4">
        <f>VLOOKUP(A4, 'Reasons 1'!A:B, 2, FALSE)</f>
        <v>30</v>
      </c>
      <c r="N4">
        <f>VLOOKUP(A4, 'Reasons 2'!A:B, 2, FALSE)</f>
        <v>47</v>
      </c>
      <c r="O4">
        <f>VLOOKUP(A4, 'Reasons 3'!A:B, 2, FALSE)</f>
        <v>41</v>
      </c>
      <c r="P4">
        <f t="shared" si="0"/>
        <v>326</v>
      </c>
      <c r="Q4">
        <f t="shared" si="1"/>
        <v>148</v>
      </c>
      <c r="R4">
        <f t="shared" si="2"/>
        <v>474</v>
      </c>
      <c r="S4">
        <f t="shared" si="3"/>
        <v>119</v>
      </c>
      <c r="T4">
        <f t="shared" si="4"/>
        <v>84</v>
      </c>
      <c r="U4">
        <f t="shared" si="5"/>
        <v>123</v>
      </c>
    </row>
    <row r="5" spans="1:30" x14ac:dyDescent="0.2">
      <c r="A5">
        <f>MASTER!A36</f>
        <v>1094</v>
      </c>
      <c r="B5" t="str">
        <f>VLOOKUP(A5, MASTER!$A:$E, 2, FALSE)</f>
        <v>Anna Dahms</v>
      </c>
      <c r="D5">
        <f>VLOOKUP(A5, 'Class 1'!A:C, 3, FALSE)</f>
        <v>50</v>
      </c>
      <c r="E5">
        <f>VLOOKUP(A5, 'Class 2'!A:C, 3, FALSE)</f>
        <v>50</v>
      </c>
      <c r="F5">
        <f>VLOOKUP(A5, 'Class 3'!A:C, 3, FALSE)</f>
        <v>43</v>
      </c>
      <c r="G5">
        <f>VLOOKUP(A5, 'Class 4'!A:C, 3, FALSE)</f>
        <v>50</v>
      </c>
      <c r="H5">
        <f>VLOOKUP(A5, 'Class 5'!A:C, 3, FALSE)</f>
        <v>49</v>
      </c>
      <c r="I5">
        <f>VLOOKUP(A5, 'Class 6'!A:C, 3, FALSE)</f>
        <v>47</v>
      </c>
      <c r="J5">
        <f>VLOOKUP(A5, 'Class 7'!A:C, 3, FALSE)</f>
        <v>50</v>
      </c>
      <c r="K5">
        <f>VLOOKUP(A5, 'Class 8 '!A:C, 3, FALSE)</f>
        <v>49</v>
      </c>
      <c r="L5" s="7">
        <v>30</v>
      </c>
      <c r="M5">
        <f>VLOOKUP(A5, 'Reasons 1'!A:B, 2, FALSE)</f>
        <v>38</v>
      </c>
      <c r="N5">
        <f>VLOOKUP(A5, 'Reasons 2'!A:B, 2, FALSE)</f>
        <v>34</v>
      </c>
      <c r="O5">
        <f>VLOOKUP(A5, 'Reasons 3'!A:B, 2, FALSE)</f>
        <v>44</v>
      </c>
      <c r="P5">
        <f t="shared" si="0"/>
        <v>388</v>
      </c>
      <c r="Q5">
        <f t="shared" si="1"/>
        <v>146</v>
      </c>
      <c r="R5">
        <f t="shared" si="2"/>
        <v>534</v>
      </c>
      <c r="S5">
        <f t="shared" si="3"/>
        <v>149</v>
      </c>
      <c r="T5">
        <f t="shared" si="4"/>
        <v>90</v>
      </c>
      <c r="U5">
        <f t="shared" si="5"/>
        <v>149</v>
      </c>
    </row>
    <row r="6" spans="1:30" x14ac:dyDescent="0.2">
      <c r="A6">
        <f>MASTER!A27</f>
        <v>1071</v>
      </c>
      <c r="B6" t="str">
        <f>VLOOKUP(A6, MASTER!$A:$E, 2, FALSE)</f>
        <v>Andi Dillon</v>
      </c>
      <c r="C6" t="str">
        <f>VLOOKUP(A6, MASTER!$A:$E, 3, FALSE)</f>
        <v>Branch Co. #1</v>
      </c>
      <c r="D6">
        <f>VLOOKUP(A6, 'Class 1'!A:C, 3, FALSE)</f>
        <v>29</v>
      </c>
      <c r="E6">
        <f>VLOOKUP(A6, 'Class 2'!A:C, 3, FALSE)</f>
        <v>42</v>
      </c>
      <c r="F6">
        <f>VLOOKUP(A6, 'Class 3'!A:C, 3, FALSE)</f>
        <v>43</v>
      </c>
      <c r="G6">
        <f>VLOOKUP(A6, 'Class 4'!A:C, 3, FALSE)</f>
        <v>48</v>
      </c>
      <c r="H6">
        <f>VLOOKUP(A6, 'Class 5'!A:C, 3, FALSE)</f>
        <v>33</v>
      </c>
      <c r="I6">
        <f>VLOOKUP(A6, 'Class 6'!A:C, 3, FALSE)</f>
        <v>42</v>
      </c>
      <c r="J6">
        <f>VLOOKUP(A6, 'Class 7'!A:C, 3, FALSE)</f>
        <v>42</v>
      </c>
      <c r="K6">
        <f>VLOOKUP(A6, 'Class 8 '!A:C, 3, FALSE)</f>
        <v>49</v>
      </c>
      <c r="L6" s="7">
        <v>20</v>
      </c>
      <c r="M6">
        <f>VLOOKUP(A6, 'Reasons 1'!A:B, 2, FALSE)</f>
        <v>38</v>
      </c>
      <c r="N6">
        <f>VLOOKUP(A6, 'Reasons 2'!A:B, 2, FALSE)</f>
        <v>40</v>
      </c>
      <c r="O6">
        <f>VLOOKUP(A6, 'Reasons 3'!A:B, 2, FALSE)</f>
        <v>48</v>
      </c>
      <c r="P6">
        <f t="shared" si="0"/>
        <v>328</v>
      </c>
      <c r="Q6">
        <f t="shared" si="1"/>
        <v>146</v>
      </c>
      <c r="R6">
        <f t="shared" si="2"/>
        <v>474</v>
      </c>
      <c r="S6">
        <f t="shared" si="3"/>
        <v>120</v>
      </c>
      <c r="T6">
        <f t="shared" si="4"/>
        <v>85</v>
      </c>
      <c r="U6">
        <f t="shared" si="5"/>
        <v>123</v>
      </c>
    </row>
    <row r="7" spans="1:30" x14ac:dyDescent="0.2">
      <c r="A7">
        <f>MASTER!A5</f>
        <v>1004</v>
      </c>
      <c r="B7" t="str">
        <f>VLOOKUP(A7, MASTER!$A:$E, 2, FALSE)</f>
        <v>Sawyer Maurer</v>
      </c>
      <c r="C7" t="str">
        <f>VLOOKUP(A7, MASTER!$A:$E, 3, FALSE)</f>
        <v>Allegan County Jr.</v>
      </c>
      <c r="D7">
        <f>VLOOKUP(A7, 'Class 1'!A:C, 3, FALSE)</f>
        <v>50</v>
      </c>
      <c r="E7">
        <f>VLOOKUP(A7, 'Class 2'!A:C, 3, FALSE)</f>
        <v>46</v>
      </c>
      <c r="F7">
        <f>VLOOKUP(A7, 'Class 3'!A:C, 3, FALSE)</f>
        <v>36</v>
      </c>
      <c r="G7">
        <f>VLOOKUP(A7, 'Class 4'!A:C, 3, FALSE)</f>
        <v>47</v>
      </c>
      <c r="H7">
        <f>VLOOKUP(A7, 'Class 5'!A:C, 3, FALSE)</f>
        <v>47</v>
      </c>
      <c r="I7">
        <f>VLOOKUP(A7, 'Class 6'!A:C, 3, FALSE)</f>
        <v>42</v>
      </c>
      <c r="J7">
        <f>VLOOKUP(A7, 'Class 7'!A:C, 3, FALSE)</f>
        <v>24</v>
      </c>
      <c r="K7">
        <f>VLOOKUP(A7, 'Class 8 '!A:C, 3, FALSE)</f>
        <v>49</v>
      </c>
      <c r="L7" s="7">
        <v>20</v>
      </c>
      <c r="M7">
        <f>VLOOKUP(A7, 'Reasons 1'!A:B, 2, FALSE)</f>
        <v>33</v>
      </c>
      <c r="N7">
        <f>VLOOKUP(A7, 'Reasons 2'!A:B, 2, FALSE)</f>
        <v>49</v>
      </c>
      <c r="O7">
        <f>VLOOKUP(A7, 'Reasons 3'!A:B, 2, FALSE)</f>
        <v>44</v>
      </c>
      <c r="P7">
        <f t="shared" si="0"/>
        <v>341</v>
      </c>
      <c r="Q7">
        <f t="shared" si="1"/>
        <v>146</v>
      </c>
      <c r="R7">
        <f t="shared" si="2"/>
        <v>487</v>
      </c>
      <c r="S7">
        <f t="shared" si="3"/>
        <v>145</v>
      </c>
      <c r="T7">
        <f t="shared" si="4"/>
        <v>78</v>
      </c>
      <c r="U7">
        <f t="shared" si="5"/>
        <v>118</v>
      </c>
    </row>
    <row r="8" spans="1:30" x14ac:dyDescent="0.2">
      <c r="A8">
        <f>MASTER!A18</f>
        <v>1043</v>
      </c>
      <c r="B8" t="str">
        <f>VLOOKUP(A8, MASTER!$A:$E, 2, FALSE)</f>
        <v>Davis Hill</v>
      </c>
      <c r="C8" t="str">
        <f>VLOOKUP(A8, MASTER!$A:$E, 3, FALSE)</f>
        <v>Ingham County Jr. Evaluators</v>
      </c>
      <c r="D8">
        <f>VLOOKUP(A8, 'Class 1'!A:C, 3, FALSE)</f>
        <v>47</v>
      </c>
      <c r="E8">
        <f>VLOOKUP(A8, 'Class 2'!A:C, 3, FALSE)</f>
        <v>50</v>
      </c>
      <c r="F8">
        <f>VLOOKUP(A8, 'Class 3'!A:C, 3, FALSE)</f>
        <v>50</v>
      </c>
      <c r="G8">
        <f>VLOOKUP(A8, 'Class 4'!A:C, 3, FALSE)</f>
        <v>43</v>
      </c>
      <c r="H8">
        <f>VLOOKUP(A8, 'Class 5'!A:C, 3, FALSE)</f>
        <v>46</v>
      </c>
      <c r="I8">
        <f>VLOOKUP(A8, 'Class 6'!A:C, 3, FALSE)</f>
        <v>50</v>
      </c>
      <c r="J8">
        <f>VLOOKUP(A8, 'Class 7'!A:C, 3, FALSE)</f>
        <v>50</v>
      </c>
      <c r="K8">
        <f>VLOOKUP(A8, 'Class 8 '!A:C, 3, FALSE)</f>
        <v>44</v>
      </c>
      <c r="L8" s="7">
        <v>20</v>
      </c>
      <c r="M8">
        <f>VLOOKUP(A8, 'Reasons 1'!A:B, 2, FALSE)</f>
        <v>40</v>
      </c>
      <c r="N8">
        <f>VLOOKUP(A8, 'Reasons 2'!A:B, 2, FALSE)</f>
        <v>40</v>
      </c>
      <c r="O8">
        <f>VLOOKUP(A8, 'Reasons 3'!A:B, 2, FALSE)</f>
        <v>45</v>
      </c>
      <c r="P8">
        <f t="shared" si="0"/>
        <v>380</v>
      </c>
      <c r="Q8">
        <f t="shared" si="1"/>
        <v>145</v>
      </c>
      <c r="R8">
        <f t="shared" si="2"/>
        <v>525</v>
      </c>
      <c r="S8">
        <f t="shared" si="3"/>
        <v>141</v>
      </c>
      <c r="T8">
        <f t="shared" si="4"/>
        <v>100</v>
      </c>
      <c r="U8">
        <f t="shared" si="5"/>
        <v>139</v>
      </c>
    </row>
    <row r="9" spans="1:30" x14ac:dyDescent="0.2">
      <c r="A9">
        <f>MASTER!A32</f>
        <v>1083</v>
      </c>
      <c r="B9" t="str">
        <f>VLOOKUP(A9, MASTER!$A:$E, 2, FALSE)</f>
        <v>Brenden Preston</v>
      </c>
      <c r="C9" t="str">
        <f>VLOOKUP(A9, MASTER!$A:$E, 3, FALSE)</f>
        <v>Branch Co. #2</v>
      </c>
      <c r="D9">
        <f>VLOOKUP(A9, 'Class 1'!A:C, 3, FALSE)</f>
        <v>50</v>
      </c>
      <c r="E9">
        <f>VLOOKUP(A9, 'Class 2'!A:C, 3, FALSE)</f>
        <v>27</v>
      </c>
      <c r="F9">
        <f>VLOOKUP(A9, 'Class 3'!A:C, 3, FALSE)</f>
        <v>42</v>
      </c>
      <c r="G9">
        <f>VLOOKUP(A9, 'Class 4'!A:C, 3, FALSE)</f>
        <v>42</v>
      </c>
      <c r="H9">
        <f>VLOOKUP(A9, 'Class 5'!A:C, 3, FALSE)</f>
        <v>46</v>
      </c>
      <c r="I9">
        <f>VLOOKUP(A9, 'Class 6'!A:C, 3, FALSE)</f>
        <v>50</v>
      </c>
      <c r="J9">
        <f>VLOOKUP(A9, 'Class 7'!A:C, 3, FALSE)</f>
        <v>26</v>
      </c>
      <c r="K9">
        <f>VLOOKUP(A9, 'Class 8 '!A:C, 3, FALSE)</f>
        <v>44</v>
      </c>
      <c r="L9" s="7">
        <v>20</v>
      </c>
      <c r="M9">
        <f>VLOOKUP(A9, 'Reasons 1'!A:B, 2, FALSE)</f>
        <v>38</v>
      </c>
      <c r="N9">
        <f>VLOOKUP(A9, 'Reasons 2'!A:B, 2, FALSE)</f>
        <v>39</v>
      </c>
      <c r="O9">
        <f>VLOOKUP(A9, 'Reasons 3'!A:B, 2, FALSE)</f>
        <v>48</v>
      </c>
      <c r="P9">
        <f t="shared" si="0"/>
        <v>327</v>
      </c>
      <c r="Q9">
        <f t="shared" si="1"/>
        <v>145</v>
      </c>
      <c r="R9">
        <f t="shared" si="2"/>
        <v>472</v>
      </c>
      <c r="S9">
        <f t="shared" si="3"/>
        <v>121</v>
      </c>
      <c r="T9">
        <f t="shared" si="4"/>
        <v>92</v>
      </c>
      <c r="U9">
        <f t="shared" si="5"/>
        <v>114</v>
      </c>
    </row>
    <row r="10" spans="1:30" x14ac:dyDescent="0.2">
      <c r="A10">
        <f>MASTER!A11</f>
        <v>1022</v>
      </c>
      <c r="B10" t="str">
        <f>VLOOKUP(A10, MASTER!$A:$E, 2, FALSE)</f>
        <v>Landon Marvel</v>
      </c>
      <c r="C10" t="str">
        <f>VLOOKUP(A10, MASTER!$A:$E, 3, FALSE)</f>
        <v>Clinton County 4-H Jr. individual</v>
      </c>
      <c r="D10">
        <f>VLOOKUP(A10, 'Class 1'!A:C, 3, FALSE)</f>
        <v>40</v>
      </c>
      <c r="E10">
        <f>VLOOKUP(A10, 'Class 2'!A:C, 3, FALSE)</f>
        <v>48</v>
      </c>
      <c r="F10">
        <f>VLOOKUP(A10, 'Class 3'!A:C, 3, FALSE)</f>
        <v>40</v>
      </c>
      <c r="G10">
        <f>VLOOKUP(A10, 'Class 4'!A:C, 3, FALSE)</f>
        <v>32</v>
      </c>
      <c r="H10">
        <f>VLOOKUP(A10, 'Class 5'!A:C, 3, FALSE)</f>
        <v>46</v>
      </c>
      <c r="I10">
        <f>VLOOKUP(A10, 'Class 6'!A:C, 3, FALSE)</f>
        <v>42</v>
      </c>
      <c r="J10">
        <f>VLOOKUP(A10, 'Class 7'!A:C, 3, FALSE)</f>
        <v>48</v>
      </c>
      <c r="K10">
        <f>VLOOKUP(A10, 'Class 8 '!A:C, 3, FALSE)</f>
        <v>44</v>
      </c>
      <c r="L10" s="7">
        <v>25</v>
      </c>
      <c r="M10">
        <f>VLOOKUP(A10, 'Reasons 1'!A:B, 2, FALSE)</f>
        <v>35</v>
      </c>
      <c r="N10">
        <f>VLOOKUP(A10, 'Reasons 2'!A:B, 2, FALSE)</f>
        <v>43</v>
      </c>
      <c r="O10">
        <f>VLOOKUP(A10, 'Reasons 3'!A:B, 2, FALSE)</f>
        <v>40</v>
      </c>
      <c r="P10">
        <f t="shared" si="0"/>
        <v>340</v>
      </c>
      <c r="Q10">
        <f t="shared" si="1"/>
        <v>143</v>
      </c>
      <c r="R10">
        <f t="shared" si="2"/>
        <v>483</v>
      </c>
      <c r="S10">
        <f t="shared" si="3"/>
        <v>132</v>
      </c>
      <c r="T10">
        <f t="shared" si="4"/>
        <v>82</v>
      </c>
      <c r="U10">
        <f t="shared" si="5"/>
        <v>126</v>
      </c>
    </row>
    <row r="11" spans="1:30" x14ac:dyDescent="0.2">
      <c r="A11">
        <f>MASTER!A34</f>
        <v>1092</v>
      </c>
      <c r="B11" t="str">
        <f>VLOOKUP(A11, MASTER!$A:$E, 2, FALSE)</f>
        <v>Brayden Cesal</v>
      </c>
      <c r="D11">
        <f>VLOOKUP(A11, 'Class 1'!A:C, 3, FALSE)</f>
        <v>47</v>
      </c>
      <c r="E11">
        <f>VLOOKUP(A11, 'Class 2'!A:C, 3, FALSE)</f>
        <v>30</v>
      </c>
      <c r="F11">
        <f>VLOOKUP(A11, 'Class 3'!A:C, 3, FALSE)</f>
        <v>42</v>
      </c>
      <c r="G11">
        <f>VLOOKUP(A11, 'Class 4'!A:C, 3, FALSE)</f>
        <v>38</v>
      </c>
      <c r="H11">
        <f>VLOOKUP(A11, 'Class 5'!A:C, 3, FALSE)</f>
        <v>46</v>
      </c>
      <c r="I11">
        <f>VLOOKUP(A11, 'Class 6'!A:C, 3, FALSE)</f>
        <v>47</v>
      </c>
      <c r="J11">
        <f>VLOOKUP(A11, 'Class 7'!A:C, 3, FALSE)</f>
        <v>47</v>
      </c>
      <c r="K11">
        <f>VLOOKUP(A11, 'Class 8 '!A:C, 3, FALSE)</f>
        <v>44</v>
      </c>
      <c r="L11" s="7">
        <v>25</v>
      </c>
      <c r="M11">
        <f>VLOOKUP(A11, 'Reasons 1'!A:B, 2, FALSE)</f>
        <v>35</v>
      </c>
      <c r="N11">
        <f>VLOOKUP(A11, 'Reasons 2'!A:B, 2, FALSE)</f>
        <v>38</v>
      </c>
      <c r="O11">
        <f>VLOOKUP(A11, 'Reasons 3'!A:B, 2, FALSE)</f>
        <v>43</v>
      </c>
      <c r="P11">
        <f t="shared" si="0"/>
        <v>341</v>
      </c>
      <c r="Q11">
        <f t="shared" si="1"/>
        <v>141</v>
      </c>
      <c r="R11">
        <f t="shared" si="2"/>
        <v>482</v>
      </c>
      <c r="S11">
        <f t="shared" si="3"/>
        <v>121</v>
      </c>
      <c r="T11">
        <f t="shared" si="4"/>
        <v>89</v>
      </c>
      <c r="U11">
        <f t="shared" si="5"/>
        <v>131</v>
      </c>
    </row>
    <row r="12" spans="1:30" x14ac:dyDescent="0.2">
      <c r="A12">
        <f>MASTER!A46</f>
        <v>1124</v>
      </c>
      <c r="B12" t="str">
        <f>VLOOKUP(A12, MASTER!$A:$E, 2, FALSE)</f>
        <v>Wesley Garrison</v>
      </c>
      <c r="D12">
        <f>VLOOKUP(A12, 'Class 1'!A:C, 3, FALSE)</f>
        <v>50</v>
      </c>
      <c r="E12">
        <f>VLOOKUP(A12, 'Class 2'!A:C, 3, FALSE)</f>
        <v>48</v>
      </c>
      <c r="F12">
        <f>VLOOKUP(A12, 'Class 3'!A:C, 3, FALSE)</f>
        <v>50</v>
      </c>
      <c r="G12">
        <f>VLOOKUP(A12, 'Class 4'!A:C, 3, FALSE)</f>
        <v>24</v>
      </c>
      <c r="H12">
        <f>VLOOKUP(A12, 'Class 5'!A:C, 3, FALSE)</f>
        <v>49</v>
      </c>
      <c r="I12">
        <f>VLOOKUP(A12, 'Class 6'!A:C, 3, FALSE)</f>
        <v>50</v>
      </c>
      <c r="J12">
        <f>VLOOKUP(A12, 'Class 7'!A:C, 3, FALSE)</f>
        <v>47</v>
      </c>
      <c r="K12">
        <f>VLOOKUP(A12, 'Class 8 '!A:C, 3, FALSE)</f>
        <v>49</v>
      </c>
      <c r="L12" s="7">
        <v>40</v>
      </c>
      <c r="M12" s="8">
        <v>20</v>
      </c>
      <c r="N12" s="8">
        <v>40</v>
      </c>
      <c r="O12" s="8">
        <v>40</v>
      </c>
      <c r="P12">
        <f t="shared" si="0"/>
        <v>367</v>
      </c>
      <c r="Q12" s="8">
        <f t="shared" si="1"/>
        <v>140</v>
      </c>
      <c r="R12" s="8">
        <f t="shared" si="2"/>
        <v>507</v>
      </c>
      <c r="S12">
        <f t="shared" si="3"/>
        <v>147</v>
      </c>
      <c r="T12">
        <f t="shared" si="4"/>
        <v>100</v>
      </c>
      <c r="U12">
        <f t="shared" si="5"/>
        <v>120</v>
      </c>
    </row>
    <row r="13" spans="1:30" x14ac:dyDescent="0.2">
      <c r="A13">
        <f>MASTER!A16</f>
        <v>1041</v>
      </c>
      <c r="B13" t="str">
        <f>VLOOKUP(A13, MASTER!$A:$E, 2, FALSE)</f>
        <v>Kinley Sheridan</v>
      </c>
      <c r="C13" t="str">
        <f>VLOOKUP(A13, MASTER!$A:$E, 3, FALSE)</f>
        <v>Ingham County Jr. Evaluators</v>
      </c>
      <c r="D13">
        <f>VLOOKUP(A13, 'Class 1'!A:C, 3, FALSE)</f>
        <v>40</v>
      </c>
      <c r="E13">
        <f>VLOOKUP(A13, 'Class 2'!A:C, 3, FALSE)</f>
        <v>50</v>
      </c>
      <c r="F13">
        <f>VLOOKUP(A13, 'Class 3'!A:C, 3, FALSE)</f>
        <v>43</v>
      </c>
      <c r="G13">
        <f>VLOOKUP(A13, 'Class 4'!A:C, 3, FALSE)</f>
        <v>50</v>
      </c>
      <c r="H13">
        <f>VLOOKUP(A13, 'Class 5'!A:C, 3, FALSE)</f>
        <v>50</v>
      </c>
      <c r="I13">
        <f>VLOOKUP(A13, 'Class 6'!A:C, 3, FALSE)</f>
        <v>42</v>
      </c>
      <c r="J13">
        <f>VLOOKUP(A13, 'Class 7'!A:C, 3, FALSE)</f>
        <v>47</v>
      </c>
      <c r="K13">
        <f>VLOOKUP(A13, 'Class 8 '!A:C, 3, FALSE)</f>
        <v>22</v>
      </c>
      <c r="L13" s="7">
        <v>5</v>
      </c>
      <c r="M13">
        <f>VLOOKUP(A13, 'Reasons 1'!A:B, 2, FALSE)</f>
        <v>36</v>
      </c>
      <c r="N13">
        <f>VLOOKUP(A13, 'Reasons 2'!A:B, 2, FALSE)</f>
        <v>47</v>
      </c>
      <c r="O13">
        <f>VLOOKUP(A13, 'Reasons 3'!A:B, 2, FALSE)</f>
        <v>46</v>
      </c>
      <c r="P13">
        <f t="shared" si="0"/>
        <v>344</v>
      </c>
      <c r="Q13">
        <f t="shared" si="1"/>
        <v>134</v>
      </c>
      <c r="R13">
        <f t="shared" si="2"/>
        <v>478</v>
      </c>
      <c r="S13">
        <f t="shared" si="3"/>
        <v>112</v>
      </c>
      <c r="T13">
        <f t="shared" si="4"/>
        <v>85</v>
      </c>
      <c r="U13">
        <f t="shared" si="5"/>
        <v>147</v>
      </c>
    </row>
    <row r="14" spans="1:30" x14ac:dyDescent="0.2">
      <c r="A14">
        <f>MASTER!A19</f>
        <v>1044</v>
      </c>
      <c r="B14" t="str">
        <f>VLOOKUP(A14, MASTER!$A:$E, 2, FALSE)</f>
        <v>Emersyn Sheridan</v>
      </c>
      <c r="C14" t="str">
        <f>VLOOKUP(A14, MASTER!$A:$E, 3, FALSE)</f>
        <v>Ingham County Jr. Evaluators</v>
      </c>
      <c r="D14">
        <f>VLOOKUP(A14, 'Class 1'!A:C, 3, FALSE)</f>
        <v>47</v>
      </c>
      <c r="E14">
        <f>VLOOKUP(A14, 'Class 2'!A:C, 3, FALSE)</f>
        <v>50</v>
      </c>
      <c r="F14">
        <f>VLOOKUP(A14, 'Class 3'!A:C, 3, FALSE)</f>
        <v>43</v>
      </c>
      <c r="G14">
        <f>VLOOKUP(A14, 'Class 4'!A:C, 3, FALSE)</f>
        <v>42</v>
      </c>
      <c r="H14">
        <f>VLOOKUP(A14, 'Class 5'!A:C, 3, FALSE)</f>
        <v>47</v>
      </c>
      <c r="I14">
        <f>VLOOKUP(A14, 'Class 6'!A:C, 3, FALSE)</f>
        <v>42</v>
      </c>
      <c r="J14">
        <f>VLOOKUP(A14, 'Class 7'!A:C, 3, FALSE)</f>
        <v>47</v>
      </c>
      <c r="K14">
        <f>VLOOKUP(A14, 'Class 8 '!A:C, 3, FALSE)</f>
        <v>49</v>
      </c>
      <c r="L14" s="7">
        <v>15</v>
      </c>
      <c r="M14">
        <f>VLOOKUP(A14, 'Reasons 1'!A:B, 2, FALSE)</f>
        <v>36</v>
      </c>
      <c r="N14">
        <f>VLOOKUP(A14, 'Reasons 2'!A:B, 2, FALSE)</f>
        <v>39</v>
      </c>
      <c r="O14">
        <f>VLOOKUP(A14, 'Reasons 3'!A:B, 2, FALSE)</f>
        <v>44</v>
      </c>
      <c r="P14">
        <f t="shared" si="0"/>
        <v>367</v>
      </c>
      <c r="Q14">
        <f t="shared" si="1"/>
        <v>134</v>
      </c>
      <c r="R14">
        <f t="shared" si="2"/>
        <v>501</v>
      </c>
      <c r="S14">
        <f t="shared" si="3"/>
        <v>146</v>
      </c>
      <c r="T14">
        <f t="shared" si="4"/>
        <v>85</v>
      </c>
      <c r="U14">
        <f t="shared" si="5"/>
        <v>136</v>
      </c>
    </row>
    <row r="15" spans="1:30" x14ac:dyDescent="0.2">
      <c r="A15">
        <f>MASTER!A14</f>
        <v>1033</v>
      </c>
      <c r="B15" t="str">
        <f>VLOOKUP(A15, MASTER!$A:$E, 2, FALSE)</f>
        <v>Gillian Byers</v>
      </c>
      <c r="C15" t="str">
        <f>VLOOKUP(A15, MASTER!$A:$E, 3, FALSE)</f>
        <v>Ingham County Jr. #1</v>
      </c>
      <c r="D15">
        <f>VLOOKUP(A15, 'Class 1'!A:C, 3, FALSE)</f>
        <v>47</v>
      </c>
      <c r="E15">
        <f>VLOOKUP(A15, 'Class 2'!A:C, 3, FALSE)</f>
        <v>46</v>
      </c>
      <c r="F15">
        <f>VLOOKUP(A15, 'Class 3'!A:C, 3, FALSE)</f>
        <v>42</v>
      </c>
      <c r="G15">
        <f>VLOOKUP(A15, 'Class 4'!A:C, 3, FALSE)</f>
        <v>34</v>
      </c>
      <c r="H15">
        <f>VLOOKUP(A15, 'Class 5'!A:C, 3, FALSE)</f>
        <v>47</v>
      </c>
      <c r="I15">
        <f>VLOOKUP(A15, 'Class 6'!A:C, 3, FALSE)</f>
        <v>48</v>
      </c>
      <c r="J15">
        <f>VLOOKUP(A15, 'Class 7'!A:C, 3, FALSE)</f>
        <v>48</v>
      </c>
      <c r="K15">
        <f>VLOOKUP(A15, 'Class 8 '!A:C, 3, FALSE)</f>
        <v>49</v>
      </c>
      <c r="L15" s="7">
        <v>20</v>
      </c>
      <c r="M15">
        <f>VLOOKUP(A15, 'Reasons 1'!A:B, 2, FALSE)</f>
        <v>41</v>
      </c>
      <c r="N15">
        <f>VLOOKUP(A15, 'Reasons 2'!A:B, 2, FALSE)</f>
        <v>32</v>
      </c>
      <c r="O15">
        <f>VLOOKUP(A15, 'Reasons 3'!A:B, 2, FALSE)</f>
        <v>41</v>
      </c>
      <c r="P15">
        <f t="shared" si="0"/>
        <v>361</v>
      </c>
      <c r="Q15">
        <f t="shared" si="1"/>
        <v>134</v>
      </c>
      <c r="R15">
        <f t="shared" si="2"/>
        <v>495</v>
      </c>
      <c r="S15">
        <f t="shared" si="3"/>
        <v>142</v>
      </c>
      <c r="T15">
        <f t="shared" si="4"/>
        <v>90</v>
      </c>
      <c r="U15">
        <f t="shared" si="5"/>
        <v>129</v>
      </c>
    </row>
    <row r="16" spans="1:30" x14ac:dyDescent="0.2">
      <c r="A16">
        <f>MASTER!A209</f>
        <v>6081</v>
      </c>
      <c r="B16" t="str">
        <f>VLOOKUP(A16, MASTER!$A:$E, 2, FALSE)</f>
        <v>Bryce Wood</v>
      </c>
      <c r="C16" t="str">
        <f>VLOOKUP(A16, MASTER!$A:$E, 3, FALSE)</f>
        <v>Gratiot County 4-H Jr. 1</v>
      </c>
      <c r="D16">
        <f>VLOOKUP(A16, 'Class 1'!A:C, 3, FALSE)</f>
        <v>50</v>
      </c>
      <c r="E16">
        <f>VLOOKUP(A16, 'Class 2'!A:C, 3, FALSE)</f>
        <v>48</v>
      </c>
      <c r="F16">
        <f>VLOOKUP(A16, 'Class 3'!A:C, 3, FALSE)</f>
        <v>50</v>
      </c>
      <c r="G16">
        <f>VLOOKUP(A16, 'Class 4'!A:C, 3, FALSE)</f>
        <v>26</v>
      </c>
      <c r="H16">
        <f>VLOOKUP(A16, 'Class 5'!A:C, 3, FALSE)</f>
        <v>46</v>
      </c>
      <c r="I16">
        <f>VLOOKUP(A16, 'Class 6'!A:C, 3, FALSE)</f>
        <v>40</v>
      </c>
      <c r="J16">
        <f>VLOOKUP(A16, 'Class 7'!A:C, 3, FALSE)</f>
        <v>34</v>
      </c>
      <c r="K16">
        <f>VLOOKUP(A16, 'Class 8 '!A:C, 3, FALSE)</f>
        <v>49</v>
      </c>
      <c r="L16" s="7">
        <v>40</v>
      </c>
      <c r="M16">
        <f>VLOOKUP(A16, 'Reasons 1'!A:B, 2, FALSE)</f>
        <v>32</v>
      </c>
      <c r="N16">
        <f>VLOOKUP(A16, 'Reasons 2'!A:B, 2, FALSE)</f>
        <v>30</v>
      </c>
      <c r="O16">
        <f>VLOOKUP(A16, 'Reasons 1'!A:B, 2, FALSE)</f>
        <v>32</v>
      </c>
      <c r="P16">
        <f t="shared" si="0"/>
        <v>343</v>
      </c>
      <c r="Q16" s="8">
        <f t="shared" si="1"/>
        <v>134</v>
      </c>
      <c r="R16" s="8">
        <f t="shared" si="2"/>
        <v>477</v>
      </c>
      <c r="S16">
        <f t="shared" si="3"/>
        <v>147</v>
      </c>
      <c r="T16">
        <f t="shared" si="4"/>
        <v>90</v>
      </c>
      <c r="U16">
        <f t="shared" si="5"/>
        <v>106</v>
      </c>
    </row>
    <row r="17" spans="1:21" x14ac:dyDescent="0.2">
      <c r="A17">
        <f>MASTER!A17</f>
        <v>1042</v>
      </c>
      <c r="B17" t="str">
        <f>VLOOKUP(A17, MASTER!$A:$E, 2, FALSE)</f>
        <v>Madyson Rogers</v>
      </c>
      <c r="C17" t="str">
        <f>VLOOKUP(A17, MASTER!$A:$E, 3, FALSE)</f>
        <v>Ingham County Jr. Evaluators</v>
      </c>
      <c r="D17">
        <f>VLOOKUP(A17, 'Class 1'!A:C, 3, FALSE)</f>
        <v>40</v>
      </c>
      <c r="E17">
        <f>VLOOKUP(A17, 'Class 2'!A:C, 3, FALSE)</f>
        <v>38</v>
      </c>
      <c r="F17">
        <f>VLOOKUP(A17, 'Class 3'!A:C, 3, FALSE)</f>
        <v>43</v>
      </c>
      <c r="G17">
        <f>VLOOKUP(A17, 'Class 4'!A:C, 3, FALSE)</f>
        <v>32</v>
      </c>
      <c r="H17">
        <f>VLOOKUP(A17, 'Class 5'!A:C, 3, FALSE)</f>
        <v>49</v>
      </c>
      <c r="I17">
        <f>VLOOKUP(A17, 'Class 6'!A:C, 3, FALSE)</f>
        <v>40</v>
      </c>
      <c r="J17">
        <f>VLOOKUP(A17, 'Class 7'!A:C, 3, FALSE)</f>
        <v>47</v>
      </c>
      <c r="K17">
        <f>VLOOKUP(A17, 'Class 8 '!A:C, 3, FALSE)</f>
        <v>49</v>
      </c>
      <c r="L17" s="7">
        <v>20</v>
      </c>
      <c r="M17">
        <f>VLOOKUP(A17, 'Reasons 1'!A:B, 2, FALSE)</f>
        <v>30</v>
      </c>
      <c r="N17">
        <f>VLOOKUP(A17, 'Reasons 2'!A:B, 2, FALSE)</f>
        <v>43</v>
      </c>
      <c r="O17">
        <f>VLOOKUP(A17, 'Reasons 3'!A:B, 2, FALSE)</f>
        <v>40</v>
      </c>
      <c r="P17">
        <f t="shared" si="0"/>
        <v>338</v>
      </c>
      <c r="Q17">
        <f t="shared" si="1"/>
        <v>133</v>
      </c>
      <c r="R17">
        <f t="shared" si="2"/>
        <v>471</v>
      </c>
      <c r="S17">
        <f t="shared" si="3"/>
        <v>127</v>
      </c>
      <c r="T17">
        <f t="shared" si="4"/>
        <v>83</v>
      </c>
      <c r="U17">
        <f t="shared" si="5"/>
        <v>128</v>
      </c>
    </row>
    <row r="18" spans="1:21" x14ac:dyDescent="0.2">
      <c r="A18">
        <f>MASTER!A3</f>
        <v>1002</v>
      </c>
      <c r="B18" t="str">
        <f>VLOOKUP(A18, MASTER!$A:$C, 2, FALSE)</f>
        <v>Kylynne Merica</v>
      </c>
      <c r="C18" t="str">
        <f>VLOOKUP(A18, MASTER!$A:$E, 3, FALSE)</f>
        <v>Allegan County Jr.</v>
      </c>
      <c r="D18">
        <f>VLOOKUP(A18, 'Class 1'!A:C, 3, FALSE)</f>
        <v>33</v>
      </c>
      <c r="E18">
        <f>VLOOKUP(A18, 'Class 2'!A:C, 3, FALSE)</f>
        <v>41</v>
      </c>
      <c r="F18">
        <f>VLOOKUP(A18, 'Class 3'!A:C, 3, FALSE)</f>
        <v>43</v>
      </c>
      <c r="G18">
        <f>VLOOKUP(A18, 'Class 4'!A:C, 3, FALSE)</f>
        <v>42</v>
      </c>
      <c r="H18">
        <f>VLOOKUP(A18, 'Class 5'!A:C, 3, FALSE)</f>
        <v>45</v>
      </c>
      <c r="I18">
        <f>VLOOKUP(A18, 'Class 6'!A:C, 3, FALSE)</f>
        <v>47</v>
      </c>
      <c r="J18">
        <f>VLOOKUP(A18, 'Class 7'!A:C, 3, FALSE)</f>
        <v>47</v>
      </c>
      <c r="K18">
        <f>VLOOKUP(A18, 'Class 8 '!A:C, 3, FALSE)</f>
        <v>44</v>
      </c>
      <c r="L18" s="7">
        <v>25</v>
      </c>
      <c r="M18">
        <f>VLOOKUP(A18, 'Reasons 1'!A:B, 2, FALSE)</f>
        <v>28</v>
      </c>
      <c r="N18">
        <f>VLOOKUP(A18, 'Reasons 2'!A:B, 2, FALSE)</f>
        <v>36</v>
      </c>
      <c r="O18">
        <f>VLOOKUP(A18, 'Reasons 3'!A:B, 2, FALSE)</f>
        <v>43</v>
      </c>
      <c r="P18">
        <f t="shared" si="0"/>
        <v>342</v>
      </c>
      <c r="Q18">
        <f t="shared" si="1"/>
        <v>132</v>
      </c>
      <c r="R18">
        <f t="shared" si="2"/>
        <v>474</v>
      </c>
      <c r="S18">
        <f t="shared" si="3"/>
        <v>118</v>
      </c>
      <c r="T18">
        <f t="shared" si="4"/>
        <v>90</v>
      </c>
      <c r="U18">
        <f t="shared" si="5"/>
        <v>134</v>
      </c>
    </row>
    <row r="19" spans="1:21" x14ac:dyDescent="0.2">
      <c r="A19">
        <f>MASTER!A212</f>
        <v>6084</v>
      </c>
      <c r="B19" t="str">
        <f>VLOOKUP(A19, MASTER!$A:$E, 2, FALSE)</f>
        <v>Aiden Jorea</v>
      </c>
      <c r="C19" t="str">
        <f>VLOOKUP(A19, MASTER!$A:$E, 3, FALSE)</f>
        <v>Gratiot County 4-H Jr. 1</v>
      </c>
      <c r="D19">
        <f>VLOOKUP(A19, 'Class 1'!A:C, 3, FALSE)</f>
        <v>30</v>
      </c>
      <c r="E19">
        <f>VLOOKUP(A19, 'Class 2'!A:C, 3, FALSE)</f>
        <v>17</v>
      </c>
      <c r="F19">
        <f>VLOOKUP(A19, 'Class 3'!A:C, 3, FALSE)</f>
        <v>50</v>
      </c>
      <c r="G19">
        <f>VLOOKUP(A19, 'Class 4'!A:C, 3, FALSE)</f>
        <v>43</v>
      </c>
      <c r="H19">
        <f>VLOOKUP(A19, 'Class 5'!A:C, 3, FALSE)</f>
        <v>39</v>
      </c>
      <c r="I19">
        <f>VLOOKUP(A19, 'Class 6'!A:C, 3, FALSE)</f>
        <v>42</v>
      </c>
      <c r="J19">
        <f>VLOOKUP(A19, 'Class 7'!A:C, 3, FALSE)</f>
        <v>50</v>
      </c>
      <c r="K19">
        <f>VLOOKUP(A19, 'Class 8 '!A:C, 3, FALSE)</f>
        <v>34</v>
      </c>
      <c r="L19" s="7">
        <v>20</v>
      </c>
      <c r="M19">
        <f>VLOOKUP(A19, 'Reasons 1'!A:B, 2, FALSE)</f>
        <v>36</v>
      </c>
      <c r="N19">
        <f>VLOOKUP(A19, 'Reasons 2'!A:B, 2, FALSE)</f>
        <v>40</v>
      </c>
      <c r="O19">
        <f>VLOOKUP(A19, 'Reasons 1'!A:B, 2, FALSE)</f>
        <v>36</v>
      </c>
      <c r="P19">
        <f t="shared" si="0"/>
        <v>305</v>
      </c>
      <c r="Q19" s="8">
        <f t="shared" si="1"/>
        <v>132</v>
      </c>
      <c r="R19" s="8">
        <f t="shared" si="2"/>
        <v>437</v>
      </c>
      <c r="S19">
        <f t="shared" si="3"/>
        <v>81</v>
      </c>
      <c r="T19">
        <f t="shared" si="4"/>
        <v>92</v>
      </c>
      <c r="U19">
        <f t="shared" si="5"/>
        <v>132</v>
      </c>
    </row>
    <row r="20" spans="1:21" x14ac:dyDescent="0.2">
      <c r="A20">
        <f>MASTER!A211</f>
        <v>6083</v>
      </c>
      <c r="B20" t="str">
        <f>VLOOKUP(A20, MASTER!$A:$E, 2, FALSE)</f>
        <v>Molly Lake</v>
      </c>
      <c r="C20" t="str">
        <f>VLOOKUP(A20, MASTER!$A:$E, 3, FALSE)</f>
        <v>Gratiot County 4-H Jr. 1</v>
      </c>
      <c r="D20">
        <f>VLOOKUP(A20, 'Class 1'!A:C, 3, FALSE)</f>
        <v>48</v>
      </c>
      <c r="E20">
        <f>VLOOKUP(A20, 'Class 2'!A:C, 3, FALSE)</f>
        <v>45</v>
      </c>
      <c r="F20">
        <f>VLOOKUP(A20, 'Class 3'!A:C, 3, FALSE)</f>
        <v>47</v>
      </c>
      <c r="G20">
        <f>VLOOKUP(A20, 'Class 4'!A:C, 3, FALSE)</f>
        <v>43</v>
      </c>
      <c r="H20">
        <f>VLOOKUP(A20, 'Class 5'!A:C, 3, FALSE)</f>
        <v>47</v>
      </c>
      <c r="I20">
        <f>VLOOKUP(A20, 'Class 6'!A:C, 3, FALSE)</f>
        <v>47</v>
      </c>
      <c r="J20">
        <f>VLOOKUP(A20, 'Class 7'!A:C, 3, FALSE)</f>
        <v>50</v>
      </c>
      <c r="K20">
        <f>VLOOKUP(A20, 'Class 8 '!A:C, 3, FALSE)</f>
        <v>50</v>
      </c>
      <c r="L20" s="7">
        <v>15</v>
      </c>
      <c r="M20">
        <f>VLOOKUP(A20, 'Reasons 1'!A:B, 2, FALSE)</f>
        <v>32</v>
      </c>
      <c r="N20">
        <f>VLOOKUP(A20, 'Reasons 2'!A:B, 2, FALSE)</f>
        <v>49</v>
      </c>
      <c r="O20">
        <f>VLOOKUP(A20, 'Reasons 1'!A:B, 2, FALSE)</f>
        <v>32</v>
      </c>
      <c r="P20">
        <f t="shared" si="0"/>
        <v>377</v>
      </c>
      <c r="Q20" s="8">
        <f t="shared" si="1"/>
        <v>128</v>
      </c>
      <c r="R20" s="8">
        <f t="shared" si="2"/>
        <v>505</v>
      </c>
      <c r="S20">
        <f t="shared" si="3"/>
        <v>143</v>
      </c>
      <c r="T20">
        <f t="shared" si="4"/>
        <v>94</v>
      </c>
      <c r="U20">
        <f t="shared" si="5"/>
        <v>140</v>
      </c>
    </row>
    <row r="21" spans="1:21" x14ac:dyDescent="0.2">
      <c r="A21">
        <f>MASTER!A10</f>
        <v>1021</v>
      </c>
      <c r="B21" t="str">
        <f>VLOOKUP(A21, MASTER!$A:$E, 2, FALSE)</f>
        <v>Meadow Evans</v>
      </c>
      <c r="C21" t="str">
        <f>VLOOKUP(A21, MASTER!$A:$E, 3, FALSE)</f>
        <v>Clinton County 4-H Jr. individual</v>
      </c>
      <c r="D21">
        <f>VLOOKUP(A21, 'Class 1'!A:C, 3, FALSE)</f>
        <v>40</v>
      </c>
      <c r="E21">
        <f>VLOOKUP(A21, 'Class 2'!A:C, 3, FALSE)</f>
        <v>23</v>
      </c>
      <c r="F21">
        <f>VLOOKUP(A21, 'Class 3'!A:C, 3, FALSE)</f>
        <v>43</v>
      </c>
      <c r="G21">
        <f>VLOOKUP(A21, 'Class 4'!A:C, 3, FALSE)</f>
        <v>30</v>
      </c>
      <c r="H21">
        <f>VLOOKUP(A21, 'Class 5'!A:C, 3, FALSE)</f>
        <v>43</v>
      </c>
      <c r="I21">
        <f>VLOOKUP(A21, 'Class 6'!A:C, 3, FALSE)</f>
        <v>31</v>
      </c>
      <c r="J21">
        <f>VLOOKUP(A21, 'Class 7'!A:C, 3, FALSE)</f>
        <v>44</v>
      </c>
      <c r="K21">
        <f>VLOOKUP(A21, 'Class 8 '!A:C, 3, FALSE)</f>
        <v>34</v>
      </c>
      <c r="L21" s="7">
        <v>20</v>
      </c>
      <c r="M21">
        <f>VLOOKUP(A21, 'Reasons 1'!A:B, 2, FALSE)</f>
        <v>34</v>
      </c>
      <c r="N21">
        <f>VLOOKUP(A21, 'Reasons 2'!A:B, 2, FALSE)</f>
        <v>39</v>
      </c>
      <c r="O21">
        <f>VLOOKUP(A21, 'Reasons 3'!A:B, 2, FALSE)</f>
        <v>33</v>
      </c>
      <c r="P21">
        <f t="shared" si="0"/>
        <v>288</v>
      </c>
      <c r="Q21">
        <f t="shared" si="1"/>
        <v>126</v>
      </c>
      <c r="R21">
        <f t="shared" si="2"/>
        <v>414</v>
      </c>
      <c r="S21">
        <f t="shared" si="3"/>
        <v>97</v>
      </c>
      <c r="T21">
        <f t="shared" si="4"/>
        <v>74</v>
      </c>
      <c r="U21">
        <f t="shared" si="5"/>
        <v>117</v>
      </c>
    </row>
    <row r="22" spans="1:21" x14ac:dyDescent="0.2">
      <c r="A22">
        <f>MASTER!A38</f>
        <v>1102</v>
      </c>
      <c r="B22" t="str">
        <f>VLOOKUP(A22, MASTER!$A:$E, 2, FALSE)</f>
        <v>James Sheridan</v>
      </c>
      <c r="D22">
        <f>VLOOKUP(A22, 'Class 1'!A:C, 3, FALSE)</f>
        <v>40</v>
      </c>
      <c r="E22">
        <f>VLOOKUP(A22, 'Class 2'!A:C, 3, FALSE)</f>
        <v>38</v>
      </c>
      <c r="F22">
        <f>VLOOKUP(A22, 'Class 3'!A:C, 3, FALSE)</f>
        <v>39</v>
      </c>
      <c r="G22">
        <f>VLOOKUP(A22, 'Class 4'!A:C, 3, FALSE)</f>
        <v>50</v>
      </c>
      <c r="H22">
        <f>VLOOKUP(A22, 'Class 5'!A:C, 3, FALSE)</f>
        <v>47</v>
      </c>
      <c r="I22">
        <f>VLOOKUP(A22, 'Class 6'!A:C, 3, FALSE)</f>
        <v>29</v>
      </c>
      <c r="J22">
        <f>VLOOKUP(A22, 'Class 7'!A:C, 3, FALSE)</f>
        <v>43</v>
      </c>
      <c r="K22">
        <f>VLOOKUP(A22, 'Class 8 '!A:C, 3, FALSE)</f>
        <v>24</v>
      </c>
      <c r="L22" s="7">
        <v>10</v>
      </c>
      <c r="M22">
        <f>VLOOKUP(A22, 'Reasons 1'!A:B, 2, FALSE)</f>
        <v>30</v>
      </c>
      <c r="N22">
        <f>VLOOKUP(A22, 'Reasons 2'!A:B, 2, FALSE)</f>
        <v>40</v>
      </c>
      <c r="O22">
        <f>VLOOKUP(A22, 'Reasons 3'!A:B, 2, FALSE)</f>
        <v>44</v>
      </c>
      <c r="P22">
        <f t="shared" si="0"/>
        <v>310</v>
      </c>
      <c r="Q22">
        <f t="shared" si="1"/>
        <v>124</v>
      </c>
      <c r="R22">
        <f t="shared" si="2"/>
        <v>434</v>
      </c>
      <c r="S22">
        <f t="shared" si="3"/>
        <v>102</v>
      </c>
      <c r="T22">
        <f t="shared" si="4"/>
        <v>68</v>
      </c>
      <c r="U22">
        <f t="shared" si="5"/>
        <v>140</v>
      </c>
    </row>
    <row r="23" spans="1:21" x14ac:dyDescent="0.2">
      <c r="A23">
        <f>MASTER!A12</f>
        <v>1031</v>
      </c>
      <c r="B23" t="str">
        <f>VLOOKUP(A23, MASTER!$A:$E, 2, FALSE)</f>
        <v>Reagan Sheridan</v>
      </c>
      <c r="C23" t="str">
        <f>VLOOKUP(A23, MASTER!$A:$E, 3, FALSE)</f>
        <v>Ingham County Jr. #1</v>
      </c>
      <c r="D23">
        <f>VLOOKUP(A23, 'Class 1'!A:C, 3, FALSE)</f>
        <v>48</v>
      </c>
      <c r="E23">
        <f>VLOOKUP(A23, 'Class 2'!A:C, 3, FALSE)</f>
        <v>35</v>
      </c>
      <c r="F23">
        <f>VLOOKUP(A23, 'Class 3'!A:C, 3, FALSE)</f>
        <v>36</v>
      </c>
      <c r="G23">
        <f>VLOOKUP(A23, 'Class 4'!A:C, 3, FALSE)</f>
        <v>43</v>
      </c>
      <c r="H23">
        <f>VLOOKUP(A23, 'Class 5'!A:C, 3, FALSE)</f>
        <v>31</v>
      </c>
      <c r="I23">
        <f>VLOOKUP(A23, 'Class 6'!A:C, 3, FALSE)</f>
        <v>48</v>
      </c>
      <c r="J23">
        <f>VLOOKUP(A23, 'Class 7'!A:C, 3, FALSE)</f>
        <v>34</v>
      </c>
      <c r="K23">
        <f>VLOOKUP(A23, 'Class 8 '!A:C, 3, FALSE)</f>
        <v>45</v>
      </c>
      <c r="L23" s="7">
        <v>15</v>
      </c>
      <c r="M23">
        <f>VLOOKUP(A23, 'Reasons 1'!A:B, 2, FALSE)</f>
        <v>32</v>
      </c>
      <c r="N23">
        <f>VLOOKUP(A23, 'Reasons 2'!A:B, 2, FALSE)</f>
        <v>42</v>
      </c>
      <c r="O23">
        <f>VLOOKUP(A23, 'Reasons 3'!A:B, 2, FALSE)</f>
        <v>34</v>
      </c>
      <c r="P23">
        <f t="shared" si="0"/>
        <v>320</v>
      </c>
      <c r="Q23">
        <f t="shared" si="1"/>
        <v>123</v>
      </c>
      <c r="R23">
        <f t="shared" si="2"/>
        <v>443</v>
      </c>
      <c r="S23">
        <f t="shared" si="3"/>
        <v>128</v>
      </c>
      <c r="T23">
        <f t="shared" si="4"/>
        <v>84</v>
      </c>
      <c r="U23">
        <f t="shared" si="5"/>
        <v>108</v>
      </c>
    </row>
    <row r="24" spans="1:21" x14ac:dyDescent="0.2">
      <c r="A24">
        <f>MASTER!A43</f>
        <v>1113</v>
      </c>
      <c r="B24" t="str">
        <f>VLOOKUP(A24, MASTER!$A:$E, 2, FALSE)</f>
        <v>Anaya Wilson</v>
      </c>
      <c r="D24">
        <f>VLOOKUP(A24, 'Class 1'!A:C, 3, FALSE)</f>
        <v>38</v>
      </c>
      <c r="E24">
        <f>VLOOKUP(A24, 'Class 2'!A:C, 3, FALSE)</f>
        <v>48</v>
      </c>
      <c r="F24">
        <f>VLOOKUP(A24, 'Class 3'!A:C, 3, FALSE)</f>
        <v>33</v>
      </c>
      <c r="G24">
        <f>VLOOKUP(A24, 'Class 4'!A:C, 3, FALSE)</f>
        <v>43</v>
      </c>
      <c r="H24">
        <f>VLOOKUP(A24, 'Class 5'!A:C, 3, FALSE)</f>
        <v>49</v>
      </c>
      <c r="I24">
        <f>VLOOKUP(A24, 'Class 6'!A:C, 3, FALSE)</f>
        <v>42</v>
      </c>
      <c r="J24">
        <f>VLOOKUP(A24, 'Class 7'!A:C, 3, FALSE)</f>
        <v>30</v>
      </c>
      <c r="K24">
        <f>VLOOKUP(A24, 'Class 8 '!A:C, 3, FALSE)</f>
        <v>50</v>
      </c>
      <c r="L24" s="7">
        <v>15</v>
      </c>
      <c r="M24">
        <f>VLOOKUP(A24, 'Reasons 1'!A:B, 2, FALSE)</f>
        <v>38</v>
      </c>
      <c r="N24">
        <f>VLOOKUP(A24, 'Reasons 2'!A:B, 2, FALSE)</f>
        <v>28</v>
      </c>
      <c r="O24">
        <f>VLOOKUP(A24, 'Reasons 3'!A:B, 2, FALSE)</f>
        <v>41</v>
      </c>
      <c r="P24">
        <f t="shared" si="0"/>
        <v>333</v>
      </c>
      <c r="Q24">
        <f t="shared" si="1"/>
        <v>122</v>
      </c>
      <c r="R24">
        <f t="shared" si="2"/>
        <v>455</v>
      </c>
      <c r="S24">
        <f t="shared" si="3"/>
        <v>136</v>
      </c>
      <c r="T24">
        <f t="shared" si="4"/>
        <v>75</v>
      </c>
      <c r="U24">
        <f t="shared" si="5"/>
        <v>122</v>
      </c>
    </row>
    <row r="25" spans="1:21" x14ac:dyDescent="0.2">
      <c r="A25">
        <f>MASTER!A13</f>
        <v>1032</v>
      </c>
      <c r="B25" t="str">
        <f>VLOOKUP(A25, MASTER!$A:$E, 2, FALSE)</f>
        <v>Austin Rogers</v>
      </c>
      <c r="C25" t="str">
        <f>VLOOKUP(A25, MASTER!$A:$E, 3, FALSE)</f>
        <v>Ingham County Jr. #1</v>
      </c>
      <c r="D25">
        <f>VLOOKUP(A25, 'Class 1'!A:C, 3, FALSE)</f>
        <v>36</v>
      </c>
      <c r="E25">
        <f>VLOOKUP(A25, 'Class 2'!A:C, 3, FALSE)</f>
        <v>46</v>
      </c>
      <c r="F25">
        <f>VLOOKUP(A25, 'Class 3'!A:C, 3, FALSE)</f>
        <v>28</v>
      </c>
      <c r="G25">
        <f>VLOOKUP(A25, 'Class 4'!A:C, 3, FALSE)</f>
        <v>38</v>
      </c>
      <c r="H25">
        <f>VLOOKUP(A25, 'Class 5'!A:C, 3, FALSE)</f>
        <v>45</v>
      </c>
      <c r="I25">
        <f>VLOOKUP(A25, 'Class 6'!A:C, 3, FALSE)</f>
        <v>25</v>
      </c>
      <c r="J25">
        <f>VLOOKUP(A25, 'Class 7'!A:C, 3, FALSE)</f>
        <v>36</v>
      </c>
      <c r="K25">
        <f>VLOOKUP(A25, 'Class 8 '!A:C, 3, FALSE)</f>
        <v>29</v>
      </c>
      <c r="L25" s="7">
        <v>15</v>
      </c>
      <c r="M25">
        <f>VLOOKUP(A25, 'Reasons 1'!A:B, 2, FALSE)</f>
        <v>30</v>
      </c>
      <c r="N25">
        <f>VLOOKUP(A25, 'Reasons 2'!A:B, 2, FALSE)</f>
        <v>34</v>
      </c>
      <c r="O25">
        <f>VLOOKUP(A25, 'Reasons 3'!A:B, 2, FALSE)</f>
        <v>39</v>
      </c>
      <c r="P25">
        <f t="shared" si="0"/>
        <v>283</v>
      </c>
      <c r="Q25">
        <f t="shared" si="1"/>
        <v>118</v>
      </c>
      <c r="R25">
        <f t="shared" si="2"/>
        <v>401</v>
      </c>
      <c r="S25">
        <f t="shared" si="3"/>
        <v>111</v>
      </c>
      <c r="T25">
        <f t="shared" si="4"/>
        <v>53</v>
      </c>
      <c r="U25">
        <f t="shared" si="5"/>
        <v>119</v>
      </c>
    </row>
    <row r="26" spans="1:21" x14ac:dyDescent="0.2">
      <c r="A26">
        <f>MASTER!A215</f>
        <v>6093</v>
      </c>
      <c r="B26" t="str">
        <f>VLOOKUP(A26, MASTER!$A:$E, 2, FALSE)</f>
        <v>Elianah Slavik</v>
      </c>
      <c r="C26" t="str">
        <f>VLOOKUP(A26, MASTER!$A:$E, 3, FALSE)</f>
        <v>Gratiot County 4-H Jr. 2</v>
      </c>
      <c r="D26">
        <f>VLOOKUP(A26, 'Class 1'!A:C, 3, FALSE)</f>
        <v>46</v>
      </c>
      <c r="E26">
        <f>VLOOKUP(A26, 'Class 2'!A:C, 3, FALSE)</f>
        <v>24</v>
      </c>
      <c r="F26">
        <f>VLOOKUP(A26, 'Class 3'!A:C, 3, FALSE)</f>
        <v>40</v>
      </c>
      <c r="G26">
        <f>VLOOKUP(A26, 'Class 4'!A:C, 3, FALSE)</f>
        <v>47</v>
      </c>
      <c r="H26">
        <f>VLOOKUP(A26, 'Class 5'!A:C, 3, FALSE)</f>
        <v>50</v>
      </c>
      <c r="I26">
        <f>VLOOKUP(A26, 'Class 6'!A:C, 3, FALSE)</f>
        <v>29</v>
      </c>
      <c r="J26">
        <f>VLOOKUP(A26, 'Class 7'!A:C, 3, FALSE)</f>
        <v>26</v>
      </c>
      <c r="K26">
        <f>VLOOKUP(A26, 'Class 8 '!A:C, 3, FALSE)</f>
        <v>49</v>
      </c>
      <c r="L26" s="7">
        <v>15</v>
      </c>
      <c r="M26">
        <f>VLOOKUP(A26, 'Reasons 1'!A:B, 2, FALSE)</f>
        <v>30</v>
      </c>
      <c r="N26">
        <f>VLOOKUP(A26, 'Reasons 2'!A:B, 2, FALSE)</f>
        <v>34</v>
      </c>
      <c r="O26">
        <f>VLOOKUP(A23, 'Reasons 1'!A:B, 2, FALSE)</f>
        <v>32</v>
      </c>
      <c r="P26">
        <f t="shared" si="0"/>
        <v>311</v>
      </c>
      <c r="Q26" s="8">
        <f t="shared" si="1"/>
        <v>111</v>
      </c>
      <c r="R26" s="8">
        <f t="shared" si="2"/>
        <v>422</v>
      </c>
      <c r="S26">
        <f t="shared" si="3"/>
        <v>119</v>
      </c>
      <c r="T26">
        <f t="shared" si="4"/>
        <v>69</v>
      </c>
      <c r="U26">
        <f t="shared" si="5"/>
        <v>123</v>
      </c>
    </row>
    <row r="27" spans="1:21" x14ac:dyDescent="0.2">
      <c r="A27">
        <f>MASTER!A210</f>
        <v>6082</v>
      </c>
      <c r="B27" t="str">
        <f>VLOOKUP(A27, MASTER!$A:$E, 2, FALSE)</f>
        <v>Evan Wood</v>
      </c>
      <c r="C27" t="str">
        <f>VLOOKUP(A27, MASTER!$A:$E, 3, FALSE)</f>
        <v>Gratiot County 4-H Jr. 1</v>
      </c>
      <c r="D27">
        <f>VLOOKUP(A27, 'Class 1'!A:C, 3, FALSE)</f>
        <v>50</v>
      </c>
      <c r="E27">
        <f>VLOOKUP(A27, 'Class 2'!A:C, 3, FALSE)</f>
        <v>45</v>
      </c>
      <c r="F27">
        <f>VLOOKUP(A27, 'Class 3'!A:C, 3, FALSE)</f>
        <v>48</v>
      </c>
      <c r="G27">
        <f>VLOOKUP(A27, 'Class 4'!A:C, 3, FALSE)</f>
        <v>27</v>
      </c>
      <c r="H27">
        <f>VLOOKUP(A27, 'Class 5'!A:C, 3, FALSE)</f>
        <v>50</v>
      </c>
      <c r="I27">
        <f>VLOOKUP(A27, 'Class 6'!A:C, 3, FALSE)</f>
        <v>48</v>
      </c>
      <c r="J27">
        <f>VLOOKUP(A27, 'Class 7'!A:C, 3, FALSE)</f>
        <v>34</v>
      </c>
      <c r="K27">
        <f>VLOOKUP(A27, 'Class 8 '!A:C, 3, FALSE)</f>
        <v>44</v>
      </c>
      <c r="L27" s="7">
        <v>10</v>
      </c>
      <c r="M27">
        <f>VLOOKUP(A27, 'Reasons 1'!A:B, 2, FALSE)</f>
        <v>34</v>
      </c>
      <c r="N27">
        <f>VLOOKUP(A27, 'Reasons 2'!A:B, 2, FALSE)</f>
        <v>39</v>
      </c>
      <c r="O27">
        <f>VLOOKUP(A27, 'Reasons 1'!A:B, 2, FALSE)</f>
        <v>34</v>
      </c>
      <c r="P27">
        <f t="shared" si="0"/>
        <v>346</v>
      </c>
      <c r="Q27" s="8">
        <f t="shared" si="1"/>
        <v>117</v>
      </c>
      <c r="R27" s="8">
        <f t="shared" si="2"/>
        <v>463</v>
      </c>
      <c r="S27">
        <f t="shared" si="3"/>
        <v>139</v>
      </c>
      <c r="T27">
        <f t="shared" si="4"/>
        <v>96</v>
      </c>
      <c r="U27">
        <f t="shared" si="5"/>
        <v>111</v>
      </c>
    </row>
    <row r="28" spans="1:21" x14ac:dyDescent="0.2">
      <c r="A28">
        <f>MASTER!A24</f>
        <v>1062</v>
      </c>
      <c r="B28" t="str">
        <f>VLOOKUP(A28, MASTER!$A:$E, 2, FALSE)</f>
        <v>Piper Schultz</v>
      </c>
      <c r="C28" t="str">
        <f>VLOOKUP(A28, MASTER!$A:$E, 3, FALSE)</f>
        <v>Tuscola 4-H Juniors</v>
      </c>
      <c r="D28">
        <f>VLOOKUP(A28, 'Class 1'!A:C, 3, FALSE)</f>
        <v>45</v>
      </c>
      <c r="E28">
        <f>VLOOKUP(A28, 'Class 2'!A:C, 3, FALSE)</f>
        <v>38</v>
      </c>
      <c r="F28">
        <f>VLOOKUP(A28, 'Class 3'!A:C, 3, FALSE)</f>
        <v>50</v>
      </c>
      <c r="G28">
        <f>VLOOKUP(A28, 'Class 4'!A:C, 3, FALSE)</f>
        <v>40</v>
      </c>
      <c r="H28">
        <f>VLOOKUP(A28, 'Class 5'!A:C, 3, FALSE)</f>
        <v>50</v>
      </c>
      <c r="I28">
        <f>VLOOKUP(A28, 'Class 6'!A:C, 3, FALSE)</f>
        <v>50</v>
      </c>
      <c r="J28">
        <f>VLOOKUP(A28, 'Class 7'!A:C, 3, FALSE)</f>
        <v>31</v>
      </c>
      <c r="K28">
        <f>VLOOKUP(A28, 'Class 8 '!A:C, 3, FALSE)</f>
        <v>49</v>
      </c>
      <c r="L28" s="7">
        <v>20</v>
      </c>
      <c r="M28" s="8">
        <v>35</v>
      </c>
      <c r="N28" s="8">
        <v>25</v>
      </c>
      <c r="O28" s="8">
        <v>35</v>
      </c>
      <c r="P28">
        <f t="shared" si="0"/>
        <v>353</v>
      </c>
      <c r="Q28" s="8">
        <f t="shared" si="1"/>
        <v>115</v>
      </c>
      <c r="R28" s="8">
        <f t="shared" si="2"/>
        <v>468</v>
      </c>
      <c r="S28">
        <f t="shared" si="3"/>
        <v>132</v>
      </c>
      <c r="T28">
        <f t="shared" si="4"/>
        <v>100</v>
      </c>
      <c r="U28">
        <f t="shared" si="5"/>
        <v>121</v>
      </c>
    </row>
    <row r="29" spans="1:21" x14ac:dyDescent="0.2">
      <c r="A29">
        <f>MASTER!A31</f>
        <v>1082</v>
      </c>
      <c r="B29" t="str">
        <f>VLOOKUP(A29, MASTER!$A:$E, 2, FALSE)</f>
        <v>Harper Herman</v>
      </c>
      <c r="C29" t="str">
        <f>VLOOKUP(A29, MASTER!$A:$E, 3, FALSE)</f>
        <v>Branch Co. #2</v>
      </c>
      <c r="D29">
        <f>VLOOKUP(A29, 'Class 1'!A:C, 3, FALSE)</f>
        <v>45</v>
      </c>
      <c r="E29">
        <f>VLOOKUP(A29, 'Class 2'!A:C, 3, FALSE)</f>
        <v>17</v>
      </c>
      <c r="F29">
        <f>VLOOKUP(A29, 'Class 3'!A:C, 3, FALSE)</f>
        <v>47</v>
      </c>
      <c r="G29">
        <f>VLOOKUP(A29, 'Class 4'!A:C, 3, FALSE)</f>
        <v>32</v>
      </c>
      <c r="H29">
        <f>VLOOKUP(A29, 'Class 5'!A:C, 3, FALSE)</f>
        <v>49</v>
      </c>
      <c r="I29">
        <f>VLOOKUP(A29, 'Class 6'!A:C, 3, FALSE)</f>
        <v>42</v>
      </c>
      <c r="J29">
        <f>VLOOKUP(A29, 'Class 7'!A:C, 3, FALSE)</f>
        <v>40</v>
      </c>
      <c r="K29">
        <f>VLOOKUP(A29, 'Class 8 '!A:C, 3, FALSE)</f>
        <v>32</v>
      </c>
      <c r="L29" s="7">
        <v>15</v>
      </c>
      <c r="M29">
        <f>VLOOKUP(A29, 'Reasons 1'!A:B, 2, FALSE)</f>
        <v>28</v>
      </c>
      <c r="N29">
        <f>VLOOKUP(A29, 'Reasons 2'!A:B, 2, FALSE)</f>
        <v>34</v>
      </c>
      <c r="O29">
        <f>VLOOKUP(A29, 'Reasons 3'!A:B, 2, FALSE)</f>
        <v>38</v>
      </c>
      <c r="P29">
        <f t="shared" si="0"/>
        <v>304</v>
      </c>
      <c r="Q29">
        <f t="shared" si="1"/>
        <v>115</v>
      </c>
      <c r="R29">
        <f t="shared" si="2"/>
        <v>419</v>
      </c>
      <c r="S29">
        <f t="shared" si="3"/>
        <v>94</v>
      </c>
      <c r="T29">
        <f t="shared" si="4"/>
        <v>89</v>
      </c>
      <c r="U29">
        <f t="shared" si="5"/>
        <v>121</v>
      </c>
    </row>
    <row r="30" spans="1:21" x14ac:dyDescent="0.2">
      <c r="A30">
        <f>MASTER!A2</f>
        <v>1001</v>
      </c>
      <c r="B30" t="str">
        <f>VLOOKUP(A30, MASTER!$A:$C, 2, FALSE)</f>
        <v>Miley Merica</v>
      </c>
      <c r="C30" t="str">
        <f>VLOOKUP(A30, MASTER!$A:$E, 3, FALSE)</f>
        <v>Allegan County Jr.</v>
      </c>
      <c r="D30">
        <f>VLOOKUP(A30, 'Class 1'!A:C, 3, FALSE)</f>
        <v>24</v>
      </c>
      <c r="E30">
        <f>VLOOKUP(A30, 'Class 2'!A:C, 3, FALSE)</f>
        <v>23</v>
      </c>
      <c r="F30">
        <f>VLOOKUP(A30, 'Class 3'!A:C, 3, FALSE)</f>
        <v>36</v>
      </c>
      <c r="G30">
        <f>VLOOKUP(A30, 'Class 4'!A:C, 3, FALSE)</f>
        <v>34</v>
      </c>
      <c r="H30">
        <f>VLOOKUP(A30, 'Class 5'!A:C, 3, FALSE)</f>
        <v>33</v>
      </c>
      <c r="I30">
        <f>VLOOKUP(A30, 'Class 6'!A:C, 3, FALSE)</f>
        <v>42</v>
      </c>
      <c r="J30">
        <f>VLOOKUP(A30, 'Class 7'!A:C, 3, FALSE)</f>
        <v>44</v>
      </c>
      <c r="K30">
        <f>VLOOKUP(A30, 'Class 8 '!A:C, 3, FALSE)</f>
        <v>49</v>
      </c>
      <c r="L30" s="7">
        <v>15</v>
      </c>
      <c r="M30">
        <f>VLOOKUP(A30, 'Reasons 1'!A:B, 2, FALSE)</f>
        <v>32</v>
      </c>
      <c r="N30">
        <f>VLOOKUP(A30, 'Reasons 2'!A:B, 2, FALSE)</f>
        <v>36</v>
      </c>
      <c r="O30">
        <f>VLOOKUP(A30, 'Reasons 3'!A:B, 2, FALSE)</f>
        <v>30</v>
      </c>
      <c r="P30">
        <f t="shared" si="0"/>
        <v>285</v>
      </c>
      <c r="Q30">
        <f t="shared" si="1"/>
        <v>113</v>
      </c>
      <c r="R30">
        <f t="shared" si="2"/>
        <v>398</v>
      </c>
      <c r="S30">
        <f t="shared" si="3"/>
        <v>96</v>
      </c>
      <c r="T30">
        <f t="shared" si="4"/>
        <v>78</v>
      </c>
      <c r="U30">
        <f t="shared" si="5"/>
        <v>111</v>
      </c>
    </row>
    <row r="31" spans="1:21" x14ac:dyDescent="0.2">
      <c r="A31">
        <f>MASTER!A216</f>
        <v>6094</v>
      </c>
      <c r="B31" t="str">
        <f>VLOOKUP(A31, MASTER!$A:$E, 2, FALSE)</f>
        <v>Moriah Slavik</v>
      </c>
      <c r="C31" t="str">
        <f>VLOOKUP(A31, MASTER!$A:$E, 3, FALSE)</f>
        <v>Gratiot County 4-H Jr. 2</v>
      </c>
      <c r="D31">
        <f>VLOOKUP(A31, 'Class 1'!A:C, 3, FALSE)</f>
        <v>46</v>
      </c>
      <c r="E31">
        <f>VLOOKUP(A31, 'Class 2'!A:C, 3, FALSE)</f>
        <v>27</v>
      </c>
      <c r="F31">
        <f>VLOOKUP(A31, 'Class 3'!A:C, 3, FALSE)</f>
        <v>28</v>
      </c>
      <c r="G31">
        <f>VLOOKUP(A31, 'Class 4'!A:C, 3, FALSE)</f>
        <v>27</v>
      </c>
      <c r="H31">
        <f>VLOOKUP(A31, 'Class 5'!A:C, 3, FALSE)</f>
        <v>44</v>
      </c>
      <c r="I31">
        <f>VLOOKUP(A31, 'Class 6'!A:C, 3, FALSE)</f>
        <v>43</v>
      </c>
      <c r="J31">
        <f>VLOOKUP(A31, 'Class 7'!A:C, 3, FALSE)</f>
        <v>47</v>
      </c>
      <c r="K31">
        <f>VLOOKUP(A31, 'Class 8 '!A:C, 3, FALSE)</f>
        <v>49</v>
      </c>
      <c r="L31" s="7">
        <v>10</v>
      </c>
      <c r="M31">
        <f>VLOOKUP(A31, 'Reasons 1'!A:B, 2, FALSE)</f>
        <v>34</v>
      </c>
      <c r="N31">
        <f>VLOOKUP(A31, 'Reasons 2'!A:B, 2, FALSE)</f>
        <v>38</v>
      </c>
      <c r="O31" t="e">
        <f>VLOOKUP(A28, 'Reasons 1'!A:B, 2, FALSE)</f>
        <v>#N/A</v>
      </c>
      <c r="P31">
        <f t="shared" si="0"/>
        <v>311</v>
      </c>
      <c r="Q31" s="8" t="e">
        <f t="shared" si="1"/>
        <v>#N/A</v>
      </c>
      <c r="R31" s="8" t="e">
        <f t="shared" si="2"/>
        <v>#N/A</v>
      </c>
      <c r="S31">
        <f t="shared" si="3"/>
        <v>122</v>
      </c>
      <c r="T31">
        <f t="shared" si="4"/>
        <v>71</v>
      </c>
      <c r="U31">
        <f t="shared" si="5"/>
        <v>118</v>
      </c>
    </row>
    <row r="32" spans="1:21" x14ac:dyDescent="0.2">
      <c r="A32">
        <f>MASTER!A214</f>
        <v>6092</v>
      </c>
      <c r="B32" t="str">
        <f>VLOOKUP(A32, MASTER!$A:$E, 2, FALSE)</f>
        <v>Sam Taylor</v>
      </c>
      <c r="C32" t="str">
        <f>VLOOKUP(A32, MASTER!$A:$E, 3, FALSE)</f>
        <v>Gratiot County 4-H Jr. 2</v>
      </c>
      <c r="D32">
        <f>VLOOKUP(A32, 'Class 1'!A:C, 3, FALSE)</f>
        <v>31</v>
      </c>
      <c r="E32">
        <f>VLOOKUP(A32, 'Class 2'!A:C, 3, FALSE)</f>
        <v>41</v>
      </c>
      <c r="F32">
        <f>VLOOKUP(A32, 'Class 3'!A:C, 3, FALSE)</f>
        <v>37</v>
      </c>
      <c r="G32">
        <f>VLOOKUP(A32, 'Class 4'!A:C, 3, FALSE)</f>
        <v>27</v>
      </c>
      <c r="H32">
        <f>VLOOKUP(A32, 'Class 5'!A:C, 3, FALSE)</f>
        <v>50</v>
      </c>
      <c r="I32">
        <f>VLOOKUP(A32, 'Class 6'!A:C, 3, FALSE)</f>
        <v>47</v>
      </c>
      <c r="J32">
        <f>VLOOKUP(A32, 'Class 7'!A:C, 3, FALSE)</f>
        <v>48</v>
      </c>
      <c r="K32">
        <f>VLOOKUP(A32, 'Class 8 '!A:C, 3, FALSE)</f>
        <v>49</v>
      </c>
      <c r="L32">
        <v>25</v>
      </c>
      <c r="M32" s="8">
        <v>25</v>
      </c>
      <c r="N32" s="8">
        <v>25</v>
      </c>
      <c r="O32" s="8">
        <v>35</v>
      </c>
      <c r="P32">
        <f t="shared" si="0"/>
        <v>330</v>
      </c>
      <c r="Q32" s="8">
        <f t="shared" si="1"/>
        <v>110</v>
      </c>
      <c r="R32" s="8">
        <f t="shared" si="2"/>
        <v>440</v>
      </c>
      <c r="S32">
        <f t="shared" si="3"/>
        <v>121</v>
      </c>
      <c r="T32">
        <f t="shared" si="4"/>
        <v>84</v>
      </c>
      <c r="U32">
        <f t="shared" si="5"/>
        <v>125</v>
      </c>
    </row>
    <row r="33" spans="1:21" x14ac:dyDescent="0.2">
      <c r="A33">
        <f>MASTER!A21</f>
        <v>1052</v>
      </c>
      <c r="B33" t="str">
        <f>VLOOKUP(A33, MASTER!$A:$E, 2, FALSE)</f>
        <v>Breslyn DeLong</v>
      </c>
      <c r="C33" t="str">
        <f>VLOOKUP(A33, MASTER!$A:$E, 3, FALSE)</f>
        <v>Tuscola County Junior Livestock Judging Team</v>
      </c>
      <c r="D33">
        <f>VLOOKUP(A33, 'Class 1'!A:C, 3, FALSE)</f>
        <v>31</v>
      </c>
      <c r="E33">
        <f>VLOOKUP(A33, 'Class 2'!A:C, 3, FALSE)</f>
        <v>48</v>
      </c>
      <c r="F33">
        <f>VLOOKUP(A33, 'Class 3'!A:C, 3, FALSE)</f>
        <v>36</v>
      </c>
      <c r="G33">
        <f>VLOOKUP(A33, 'Class 4'!A:C, 3, FALSE)</f>
        <v>27</v>
      </c>
      <c r="H33">
        <f>VLOOKUP(A33, 'Class 5'!A:C, 3, FALSE)</f>
        <v>45</v>
      </c>
      <c r="I33">
        <f>VLOOKUP(A33, 'Class 6'!A:C, 3, FALSE)</f>
        <v>47</v>
      </c>
      <c r="J33">
        <f>VLOOKUP(A33, 'Class 7'!A:C, 3, FALSE)</f>
        <v>31</v>
      </c>
      <c r="K33">
        <f>VLOOKUP(A33, 'Class 8 '!A:C, 3, FALSE)</f>
        <v>49</v>
      </c>
      <c r="L33" s="7">
        <v>30</v>
      </c>
      <c r="M33" s="8">
        <v>20</v>
      </c>
      <c r="N33" s="8">
        <v>20</v>
      </c>
      <c r="O33" s="8">
        <v>40</v>
      </c>
      <c r="P33">
        <f t="shared" si="0"/>
        <v>314</v>
      </c>
      <c r="Q33" s="8">
        <f t="shared" si="1"/>
        <v>110</v>
      </c>
      <c r="R33" s="8">
        <f t="shared" si="2"/>
        <v>424</v>
      </c>
      <c r="S33">
        <f t="shared" si="3"/>
        <v>128</v>
      </c>
      <c r="T33">
        <f t="shared" si="4"/>
        <v>83</v>
      </c>
      <c r="U33">
        <f t="shared" si="5"/>
        <v>103</v>
      </c>
    </row>
    <row r="34" spans="1:21" x14ac:dyDescent="0.2">
      <c r="A34">
        <f>MASTER!A44</f>
        <v>1114</v>
      </c>
      <c r="B34" t="str">
        <f>VLOOKUP(A34, MASTER!$A:$E, 2, FALSE)</f>
        <v>Alivia Elliott</v>
      </c>
      <c r="D34">
        <f>VLOOKUP(A34, 'Class 1'!A:C, 3, FALSE)</f>
        <v>45</v>
      </c>
      <c r="E34">
        <f>VLOOKUP(A34, 'Class 2'!A:C, 3, FALSE)</f>
        <v>42</v>
      </c>
      <c r="F34">
        <f>VLOOKUP(A34, 'Class 3'!A:C, 3, FALSE)</f>
        <v>28</v>
      </c>
      <c r="G34">
        <f>VLOOKUP(A34, 'Class 4'!A:C, 3, FALSE)</f>
        <v>27</v>
      </c>
      <c r="H34">
        <f>VLOOKUP(A34, 'Class 5'!A:C, 3, FALSE)</f>
        <v>46</v>
      </c>
      <c r="I34">
        <f>VLOOKUP(A34, 'Class 6'!A:C, 3, FALSE)</f>
        <v>48</v>
      </c>
      <c r="J34">
        <f>VLOOKUP(A34, 'Class 7'!A:C, 3, FALSE)</f>
        <v>27</v>
      </c>
      <c r="K34">
        <f>VLOOKUP(A34, 'Class 8 '!A:C, 3, FALSE)</f>
        <v>49</v>
      </c>
      <c r="L34" s="7">
        <v>25</v>
      </c>
      <c r="M34" s="8">
        <v>10</v>
      </c>
      <c r="N34" s="8">
        <v>30</v>
      </c>
      <c r="O34" s="8">
        <v>45</v>
      </c>
      <c r="P34">
        <f t="shared" ref="P34:P58" si="6">SUM(D34:K34)</f>
        <v>312</v>
      </c>
      <c r="Q34" s="8">
        <f t="shared" ref="Q34:Q58" si="7">SUM(L34:O34)</f>
        <v>110</v>
      </c>
      <c r="R34" s="8">
        <f t="shared" ref="R34:R58" si="8">SUM(P34:Q34)</f>
        <v>422</v>
      </c>
      <c r="S34">
        <f t="shared" ref="S34:S58" si="9">D34+E34+K34</f>
        <v>136</v>
      </c>
      <c r="T34">
        <f t="shared" ref="T34:T58" si="10">F34+I34</f>
        <v>76</v>
      </c>
      <c r="U34">
        <f t="shared" ref="U34:U58" si="11">G34+H34+J34</f>
        <v>100</v>
      </c>
    </row>
    <row r="35" spans="1:21" x14ac:dyDescent="0.2">
      <c r="A35">
        <f>MASTER!A33</f>
        <v>1091</v>
      </c>
      <c r="B35" t="str">
        <f>VLOOKUP(A35, MASTER!$A:$E, 2, FALSE)</f>
        <v>Madison Brant</v>
      </c>
      <c r="D35">
        <f>VLOOKUP(A35, 'Class 1'!A:C, 3, FALSE)</f>
        <v>21</v>
      </c>
      <c r="E35">
        <f>VLOOKUP(A35, 'Class 2'!A:C, 3, FALSE)</f>
        <v>20</v>
      </c>
      <c r="F35">
        <f>VLOOKUP(A35, 'Class 3'!A:C, 3, FALSE)</f>
        <v>33</v>
      </c>
      <c r="G35">
        <f>VLOOKUP(A35, 'Class 4'!A:C, 3, FALSE)</f>
        <v>32</v>
      </c>
      <c r="H35">
        <f>VLOOKUP(A35, 'Class 5'!A:C, 3, FALSE)</f>
        <v>49</v>
      </c>
      <c r="I35">
        <f>VLOOKUP(A35, 'Class 6'!A:C, 3, FALSE)</f>
        <v>43</v>
      </c>
      <c r="J35">
        <f>VLOOKUP(A35, 'Class 7'!A:C, 3, FALSE)</f>
        <v>40</v>
      </c>
      <c r="K35">
        <f>VLOOKUP(A35, 'Class 8 '!A:C, 3, FALSE)</f>
        <v>44</v>
      </c>
      <c r="L35" s="7">
        <v>20</v>
      </c>
      <c r="M35">
        <f>VLOOKUP(A35, 'Reasons 1'!A:B, 2, FALSE)</f>
        <v>31</v>
      </c>
      <c r="N35">
        <f>VLOOKUP(A35, 'Reasons 2'!A:B, 2, FALSE)</f>
        <v>27</v>
      </c>
      <c r="O35">
        <f>VLOOKUP(A35, 'Reasons 3'!A:B, 2, FALSE)</f>
        <v>31</v>
      </c>
      <c r="P35">
        <f t="shared" si="6"/>
        <v>282</v>
      </c>
      <c r="Q35">
        <f t="shared" si="7"/>
        <v>109</v>
      </c>
      <c r="R35">
        <f t="shared" si="8"/>
        <v>391</v>
      </c>
      <c r="S35">
        <f t="shared" si="9"/>
        <v>85</v>
      </c>
      <c r="T35">
        <f t="shared" si="10"/>
        <v>76</v>
      </c>
      <c r="U35">
        <f t="shared" si="11"/>
        <v>121</v>
      </c>
    </row>
    <row r="36" spans="1:21" x14ac:dyDescent="0.2">
      <c r="A36">
        <f>MASTER!A4</f>
        <v>1003</v>
      </c>
      <c r="B36" t="str">
        <f>VLOOKUP(A36, MASTER!$A:$E, 2, FALSE)</f>
        <v>Ashlyn Verhelle</v>
      </c>
      <c r="C36" t="str">
        <f>VLOOKUP(A36, MASTER!$A:$E, 3, FALSE)</f>
        <v>Allegan County Jr.</v>
      </c>
      <c r="D36">
        <f>VLOOKUP(A36, 'Class 1'!A:C, 3, FALSE)</f>
        <v>30</v>
      </c>
      <c r="E36">
        <f>VLOOKUP(A36, 'Class 2'!A:C, 3, FALSE)</f>
        <v>40</v>
      </c>
      <c r="F36">
        <f>VLOOKUP(A36, 'Class 3'!A:C, 3, FALSE)</f>
        <v>50</v>
      </c>
      <c r="G36">
        <f>VLOOKUP(A36, 'Class 4'!A:C, 3, FALSE)</f>
        <v>47</v>
      </c>
      <c r="H36">
        <f>VLOOKUP(A36, 'Class 5'!A:C, 3, FALSE)</f>
        <v>50</v>
      </c>
      <c r="I36">
        <f>VLOOKUP(A36, 'Class 6'!A:C, 3, FALSE)</f>
        <v>48</v>
      </c>
      <c r="J36">
        <f>VLOOKUP(A36, 'Class 7'!A:C, 3, FALSE)</f>
        <v>42</v>
      </c>
      <c r="K36">
        <f>VLOOKUP(A36, 'Class 8 '!A:C, 3, FALSE)</f>
        <v>49</v>
      </c>
      <c r="L36" s="7">
        <v>5</v>
      </c>
      <c r="M36">
        <f>VLOOKUP(A36, 'Reasons 1'!A:B, 2, FALSE)</f>
        <v>30</v>
      </c>
      <c r="N36">
        <f>VLOOKUP(A36, 'Reasons 2'!A:B, 2, FALSE)</f>
        <v>28</v>
      </c>
      <c r="O36">
        <f>VLOOKUP(A36, 'Reasons 3'!A:B, 2, FALSE)</f>
        <v>43</v>
      </c>
      <c r="P36">
        <f t="shared" si="6"/>
        <v>356</v>
      </c>
      <c r="Q36">
        <f t="shared" si="7"/>
        <v>106</v>
      </c>
      <c r="R36">
        <f t="shared" si="8"/>
        <v>462</v>
      </c>
      <c r="S36">
        <f t="shared" si="9"/>
        <v>119</v>
      </c>
      <c r="T36">
        <f t="shared" si="10"/>
        <v>98</v>
      </c>
      <c r="U36">
        <f t="shared" si="11"/>
        <v>139</v>
      </c>
    </row>
    <row r="37" spans="1:21" x14ac:dyDescent="0.2">
      <c r="A37">
        <f>MASTER!A42</f>
        <v>1112</v>
      </c>
      <c r="B37" t="str">
        <f>VLOOKUP(A37, MASTER!$A:$E, 2, FALSE)</f>
        <v>Lucy Surre</v>
      </c>
      <c r="D37">
        <f>VLOOKUP(A37, 'Class 1'!A:C, 3, FALSE)</f>
        <v>45</v>
      </c>
      <c r="E37">
        <f>VLOOKUP(A37, 'Class 2'!A:C, 3, FALSE)</f>
        <v>48</v>
      </c>
      <c r="F37">
        <f>VLOOKUP(A37, 'Class 3'!A:C, 3, FALSE)</f>
        <v>28</v>
      </c>
      <c r="G37">
        <f>VLOOKUP(A37, 'Class 4'!A:C, 3, FALSE)</f>
        <v>27</v>
      </c>
      <c r="H37">
        <f>VLOOKUP(A37, 'Class 5'!A:C, 3, FALSE)</f>
        <v>47</v>
      </c>
      <c r="I37">
        <f>VLOOKUP(A37, 'Class 6'!A:C, 3, FALSE)</f>
        <v>42</v>
      </c>
      <c r="J37">
        <f>VLOOKUP(A37, 'Class 7'!A:C, 3, FALSE)</f>
        <v>40</v>
      </c>
      <c r="K37">
        <f>VLOOKUP(A37, 'Class 8 '!A:C, 3, FALSE)</f>
        <v>41</v>
      </c>
      <c r="L37" s="7">
        <v>35</v>
      </c>
      <c r="M37" s="8">
        <v>15</v>
      </c>
      <c r="N37" s="8">
        <v>25</v>
      </c>
      <c r="O37" s="8">
        <v>30</v>
      </c>
      <c r="P37">
        <f t="shared" si="6"/>
        <v>318</v>
      </c>
      <c r="Q37" s="8">
        <f t="shared" si="7"/>
        <v>105</v>
      </c>
      <c r="R37" s="8">
        <f t="shared" si="8"/>
        <v>423</v>
      </c>
      <c r="S37">
        <f t="shared" si="9"/>
        <v>134</v>
      </c>
      <c r="T37">
        <f t="shared" si="10"/>
        <v>70</v>
      </c>
      <c r="U37">
        <f t="shared" si="11"/>
        <v>114</v>
      </c>
    </row>
    <row r="38" spans="1:21" x14ac:dyDescent="0.2">
      <c r="A38">
        <f>MASTER!A30</f>
        <v>1081</v>
      </c>
      <c r="B38" t="str">
        <f>VLOOKUP(A38, MASTER!$A:$E, 2, FALSE)</f>
        <v>McKenna Vainner</v>
      </c>
      <c r="C38" t="str">
        <f>VLOOKUP(A38, MASTER!$A:$E, 3, FALSE)</f>
        <v>Branch Co. #2</v>
      </c>
      <c r="D38">
        <f>VLOOKUP(A38, 'Class 1'!A:C, 3, FALSE)</f>
        <v>36</v>
      </c>
      <c r="E38">
        <f>VLOOKUP(A38, 'Class 2'!A:C, 3, FALSE)</f>
        <v>27</v>
      </c>
      <c r="F38">
        <f>VLOOKUP(A38, 'Class 3'!A:C, 3, FALSE)</f>
        <v>37</v>
      </c>
      <c r="G38">
        <f>VLOOKUP(A38, 'Class 4'!A:C, 3, FALSE)</f>
        <v>27</v>
      </c>
      <c r="H38">
        <f>VLOOKUP(A38, 'Class 5'!A:C, 3, FALSE)</f>
        <v>50</v>
      </c>
      <c r="I38">
        <f>VLOOKUP(A38, 'Class 6'!A:C, 3, FALSE)</f>
        <v>40</v>
      </c>
      <c r="J38">
        <f>VLOOKUP(A38, 'Class 7'!A:C, 3, FALSE)</f>
        <v>47</v>
      </c>
      <c r="K38">
        <f>VLOOKUP(A38, 'Class 8 '!A:C, 3, FALSE)</f>
        <v>46</v>
      </c>
      <c r="L38" s="7">
        <v>10</v>
      </c>
      <c r="M38">
        <f>VLOOKUP(A38, 'Reasons 1'!A:B, 2, FALSE)</f>
        <v>29</v>
      </c>
      <c r="N38">
        <f>VLOOKUP(A38, 'Reasons 2'!A:B, 2, FALSE)</f>
        <v>32</v>
      </c>
      <c r="O38">
        <f>VLOOKUP(A38, 'Reasons 3'!A:B, 2, FALSE)</f>
        <v>33</v>
      </c>
      <c r="P38">
        <f t="shared" si="6"/>
        <v>310</v>
      </c>
      <c r="Q38">
        <f t="shared" si="7"/>
        <v>104</v>
      </c>
      <c r="R38">
        <f t="shared" si="8"/>
        <v>414</v>
      </c>
      <c r="S38">
        <f t="shared" si="9"/>
        <v>109</v>
      </c>
      <c r="T38">
        <f t="shared" si="10"/>
        <v>77</v>
      </c>
      <c r="U38">
        <f t="shared" si="11"/>
        <v>124</v>
      </c>
    </row>
    <row r="39" spans="1:21" x14ac:dyDescent="0.2">
      <c r="A39">
        <f>MASTER!A6</f>
        <v>1011</v>
      </c>
      <c r="B39" t="str">
        <f>VLOOKUP(A39, MASTER!$A:$E, 2, FALSE)</f>
        <v>Aubrey Smith</v>
      </c>
      <c r="C39" t="str">
        <f>VLOOKUP(A39, MASTER!$A:$E, 3, FALSE)</f>
        <v>Clinton County 4-H Jr. White</v>
      </c>
      <c r="D39">
        <f>VLOOKUP(A39, 'Class 1'!A:C, 3, FALSE)</f>
        <v>40</v>
      </c>
      <c r="E39">
        <f>VLOOKUP(A39, 'Class 2'!A:C, 3, FALSE)</f>
        <v>38</v>
      </c>
      <c r="F39">
        <f>VLOOKUP(A39, 'Class 3'!A:C, 3, FALSE)</f>
        <v>50</v>
      </c>
      <c r="G39">
        <f>VLOOKUP(A39, 'Class 4'!A:C, 3, FALSE)</f>
        <v>47</v>
      </c>
      <c r="H39">
        <f>VLOOKUP(A39, 'Class 5'!A:C, 3, FALSE)</f>
        <v>49</v>
      </c>
      <c r="I39">
        <f>VLOOKUP(A39, 'Class 6'!A:C, 3, FALSE)</f>
        <v>47</v>
      </c>
      <c r="J39">
        <f>VLOOKUP(A39, 'Class 7'!A:C, 3, FALSE)</f>
        <v>47</v>
      </c>
      <c r="K39">
        <f>VLOOKUP(A39, 'Class 8 '!A:C, 3, FALSE)</f>
        <v>45</v>
      </c>
      <c r="L39" s="7">
        <v>10</v>
      </c>
      <c r="M39" s="8">
        <v>35</v>
      </c>
      <c r="N39" s="8">
        <v>30</v>
      </c>
      <c r="O39" s="8">
        <v>25</v>
      </c>
      <c r="P39">
        <f t="shared" si="6"/>
        <v>363</v>
      </c>
      <c r="Q39" s="8">
        <f t="shared" si="7"/>
        <v>100</v>
      </c>
      <c r="R39" s="8">
        <f t="shared" si="8"/>
        <v>463</v>
      </c>
      <c r="S39">
        <f t="shared" si="9"/>
        <v>123</v>
      </c>
      <c r="T39">
        <f t="shared" si="10"/>
        <v>97</v>
      </c>
      <c r="U39">
        <f t="shared" si="11"/>
        <v>143</v>
      </c>
    </row>
    <row r="40" spans="1:21" x14ac:dyDescent="0.2">
      <c r="A40">
        <f>MASTER!A39</f>
        <v>1103</v>
      </c>
      <c r="B40" t="str">
        <f>VLOOKUP(A40, MASTER!$A:$E, 2, FALSE)</f>
        <v>Karleigh Stamp</v>
      </c>
      <c r="D40">
        <f>VLOOKUP(A40, 'Class 1'!A:C, 3, FALSE)</f>
        <v>36</v>
      </c>
      <c r="E40">
        <f>VLOOKUP(A40, 'Class 2'!A:C, 3, FALSE)</f>
        <v>19</v>
      </c>
      <c r="F40">
        <f>VLOOKUP(A40, 'Class 3'!A:C, 3, FALSE)</f>
        <v>34</v>
      </c>
      <c r="G40">
        <f>VLOOKUP(A40, 'Class 4'!A:C, 3, FALSE)</f>
        <v>47</v>
      </c>
      <c r="H40">
        <f>VLOOKUP(A40, 'Class 5'!A:C, 3, FALSE)</f>
        <v>34</v>
      </c>
      <c r="I40">
        <f>VLOOKUP(A40, 'Class 6'!A:C, 3, FALSE)</f>
        <v>37</v>
      </c>
      <c r="J40">
        <f>VLOOKUP(A40, 'Class 7'!A:C, 3, FALSE)</f>
        <v>44</v>
      </c>
      <c r="K40">
        <f>VLOOKUP(A40, 'Class 8 '!A:C, 3, FALSE)</f>
        <v>44</v>
      </c>
      <c r="L40" s="7">
        <v>10</v>
      </c>
      <c r="M40" s="8">
        <v>30</v>
      </c>
      <c r="N40" s="8">
        <v>20</v>
      </c>
      <c r="O40" s="8">
        <v>40</v>
      </c>
      <c r="P40">
        <f t="shared" si="6"/>
        <v>295</v>
      </c>
      <c r="Q40" s="8">
        <f t="shared" si="7"/>
        <v>100</v>
      </c>
      <c r="R40" s="8">
        <f t="shared" si="8"/>
        <v>395</v>
      </c>
      <c r="S40">
        <f t="shared" si="9"/>
        <v>99</v>
      </c>
      <c r="T40">
        <f t="shared" si="10"/>
        <v>71</v>
      </c>
      <c r="U40">
        <f t="shared" si="11"/>
        <v>125</v>
      </c>
    </row>
    <row r="41" spans="1:21" x14ac:dyDescent="0.2">
      <c r="A41">
        <f>MASTER!A40</f>
        <v>1104</v>
      </c>
      <c r="B41" t="str">
        <f>VLOOKUP(A41, MASTER!$A:$E, 2, FALSE)</f>
        <v>mylee reed</v>
      </c>
      <c r="D41">
        <f>VLOOKUP(A41, 'Class 1'!A:C, 3, FALSE)</f>
        <v>40</v>
      </c>
      <c r="E41">
        <f>VLOOKUP(A41, 'Class 2'!A:C, 3, FALSE)</f>
        <v>42</v>
      </c>
      <c r="F41">
        <f>VLOOKUP(A41, 'Class 3'!A:C, 3, FALSE)</f>
        <v>28</v>
      </c>
      <c r="G41">
        <f>VLOOKUP(A41, 'Class 4'!A:C, 3, FALSE)</f>
        <v>38</v>
      </c>
      <c r="H41">
        <f>VLOOKUP(A41, 'Class 5'!A:C, 3, FALSE)</f>
        <v>47</v>
      </c>
      <c r="I41">
        <f>VLOOKUP(A41, 'Class 6'!A:C, 3, FALSE)</f>
        <v>47</v>
      </c>
      <c r="J41">
        <f>VLOOKUP(A41, 'Class 7'!A:C, 3, FALSE)</f>
        <v>26</v>
      </c>
      <c r="K41">
        <f>VLOOKUP(A41, 'Class 8 '!A:C, 3, FALSE)</f>
        <v>34</v>
      </c>
      <c r="L41" s="7">
        <v>15</v>
      </c>
      <c r="M41" s="8">
        <v>15</v>
      </c>
      <c r="N41" s="8">
        <v>30</v>
      </c>
      <c r="O41" s="8">
        <v>40</v>
      </c>
      <c r="P41">
        <f t="shared" si="6"/>
        <v>302</v>
      </c>
      <c r="Q41" s="8">
        <f t="shared" si="7"/>
        <v>100</v>
      </c>
      <c r="R41" s="8">
        <f t="shared" si="8"/>
        <v>402</v>
      </c>
      <c r="S41">
        <f t="shared" si="9"/>
        <v>116</v>
      </c>
      <c r="T41">
        <f t="shared" si="10"/>
        <v>75</v>
      </c>
      <c r="U41">
        <f t="shared" si="11"/>
        <v>111</v>
      </c>
    </row>
    <row r="42" spans="1:21" x14ac:dyDescent="0.2">
      <c r="A42">
        <f>MASTER!A219</f>
        <v>6103</v>
      </c>
      <c r="B42" t="str">
        <f>VLOOKUP(A42, MASTER!$A:$E, 2, FALSE)</f>
        <v>Maggie Allen</v>
      </c>
      <c r="C42" t="str">
        <f>VLOOKUP(A42, MASTER!$A:$E, 3, FALSE)</f>
        <v>Gratiot County 4-H Jr. 3</v>
      </c>
      <c r="D42">
        <f>VLOOKUP(A42, 'Class 1'!A:C, 3, FALSE)</f>
        <v>40</v>
      </c>
      <c r="E42">
        <f>VLOOKUP(A42, 'Class 2'!A:C, 3, FALSE)</f>
        <v>42</v>
      </c>
      <c r="F42">
        <f>VLOOKUP(A42, 'Class 3'!A:C, 3, FALSE)</f>
        <v>42</v>
      </c>
      <c r="G42">
        <f>VLOOKUP(A42, 'Class 4'!A:C, 3, FALSE)</f>
        <v>34</v>
      </c>
      <c r="H42">
        <f>VLOOKUP(A42, 'Class 5'!A:C, 3, FALSE)</f>
        <v>49</v>
      </c>
      <c r="I42">
        <f>VLOOKUP(A42, 'Class 6'!A:C, 3, FALSE)</f>
        <v>50</v>
      </c>
      <c r="J42">
        <f>VLOOKUP(A42, 'Class 7'!A:C, 3, FALSE)</f>
        <v>26</v>
      </c>
      <c r="K42">
        <f>VLOOKUP(A42, 'Class 8 '!A:C, 3, FALSE)</f>
        <v>44</v>
      </c>
      <c r="L42" s="7">
        <v>10</v>
      </c>
      <c r="M42" s="8">
        <v>25</v>
      </c>
      <c r="N42" s="8">
        <v>35</v>
      </c>
      <c r="O42" s="8">
        <v>30</v>
      </c>
      <c r="P42">
        <f t="shared" si="6"/>
        <v>327</v>
      </c>
      <c r="Q42" s="8">
        <f t="shared" si="7"/>
        <v>100</v>
      </c>
      <c r="R42" s="8">
        <f t="shared" si="8"/>
        <v>427</v>
      </c>
      <c r="S42">
        <f t="shared" si="9"/>
        <v>126</v>
      </c>
      <c r="T42">
        <f t="shared" si="10"/>
        <v>92</v>
      </c>
      <c r="U42">
        <f t="shared" si="11"/>
        <v>109</v>
      </c>
    </row>
    <row r="43" spans="1:21" x14ac:dyDescent="0.2">
      <c r="A43">
        <f>MASTER!A7</f>
        <v>1012</v>
      </c>
      <c r="B43" t="str">
        <f>VLOOKUP(A43, MASTER!$A:$E, 2, FALSE)</f>
        <v>Emmie Smith</v>
      </c>
      <c r="C43" t="str">
        <f>VLOOKUP(A43, MASTER!$A:$E, 3, FALSE)</f>
        <v>Clinton County 4-H Jr. White</v>
      </c>
      <c r="D43">
        <f>VLOOKUP(A43, 'Class 1'!A:C, 3, FALSE)</f>
        <v>45</v>
      </c>
      <c r="E43">
        <f>VLOOKUP(A43, 'Class 2'!A:C, 3, FALSE)</f>
        <v>42</v>
      </c>
      <c r="F43">
        <f>VLOOKUP(A43, 'Class 3'!A:C, 3, FALSE)</f>
        <v>40</v>
      </c>
      <c r="G43">
        <f>VLOOKUP(A43, 'Class 4'!A:C, 3, FALSE)</f>
        <v>27</v>
      </c>
      <c r="H43">
        <f>VLOOKUP(A43, 'Class 5'!A:C, 3, FALSE)</f>
        <v>49</v>
      </c>
      <c r="I43">
        <f>VLOOKUP(A43, 'Class 6'!A:C, 3, FALSE)</f>
        <v>47</v>
      </c>
      <c r="J43">
        <f>VLOOKUP(A43, 'Class 7'!A:C, 3, FALSE)</f>
        <v>32</v>
      </c>
      <c r="K43">
        <f>VLOOKUP(A43, 'Class 8 '!A:C, 3, FALSE)</f>
        <v>34</v>
      </c>
      <c r="L43" s="7">
        <v>15</v>
      </c>
      <c r="M43" s="8">
        <v>35</v>
      </c>
      <c r="N43" s="8">
        <v>20</v>
      </c>
      <c r="O43" s="8">
        <v>25</v>
      </c>
      <c r="P43">
        <f t="shared" si="6"/>
        <v>316</v>
      </c>
      <c r="Q43" s="8">
        <f t="shared" si="7"/>
        <v>95</v>
      </c>
      <c r="R43" s="8">
        <f t="shared" si="8"/>
        <v>411</v>
      </c>
      <c r="S43">
        <f t="shared" si="9"/>
        <v>121</v>
      </c>
      <c r="T43">
        <f t="shared" si="10"/>
        <v>87</v>
      </c>
      <c r="U43">
        <f t="shared" si="11"/>
        <v>108</v>
      </c>
    </row>
    <row r="44" spans="1:21" x14ac:dyDescent="0.2">
      <c r="A44">
        <f>MASTER!A26</f>
        <v>1064</v>
      </c>
      <c r="B44" t="str">
        <f>VLOOKUP(A44, MASTER!$A:$E, 2, FALSE)</f>
        <v>Violet Glaspie</v>
      </c>
      <c r="C44" t="str">
        <f>VLOOKUP(A44, MASTER!$A:$E, 3, FALSE)</f>
        <v>Tuscola 4-H Juniors</v>
      </c>
      <c r="D44">
        <f>VLOOKUP(A44, 'Class 1'!A:C, 3, FALSE)</f>
        <v>31</v>
      </c>
      <c r="E44">
        <f>VLOOKUP(A44, 'Class 2'!A:C, 3, FALSE)</f>
        <v>41</v>
      </c>
      <c r="F44">
        <f>VLOOKUP(A44, 'Class 3'!A:C, 3, FALSE)</f>
        <v>42</v>
      </c>
      <c r="G44">
        <f>VLOOKUP(A44, 'Class 4'!A:C, 3, FALSE)</f>
        <v>44</v>
      </c>
      <c r="H44">
        <f>VLOOKUP(A44, 'Class 5'!A:C, 3, FALSE)</f>
        <v>50</v>
      </c>
      <c r="I44">
        <f>VLOOKUP(A44, 'Class 6'!A:C, 3, FALSE)</f>
        <v>50</v>
      </c>
      <c r="J44">
        <f>VLOOKUP(A44, 'Class 7'!A:C, 3, FALSE)</f>
        <v>47</v>
      </c>
      <c r="K44">
        <f>VLOOKUP(A44, 'Class 8 '!A:C, 3, FALSE)</f>
        <v>20</v>
      </c>
      <c r="L44" s="7">
        <v>25</v>
      </c>
      <c r="M44" s="8">
        <v>10</v>
      </c>
      <c r="N44" s="8">
        <v>25</v>
      </c>
      <c r="O44" s="8">
        <v>30</v>
      </c>
      <c r="P44">
        <f t="shared" si="6"/>
        <v>325</v>
      </c>
      <c r="Q44" s="8">
        <f t="shared" si="7"/>
        <v>90</v>
      </c>
      <c r="R44" s="8">
        <f t="shared" si="8"/>
        <v>415</v>
      </c>
      <c r="S44">
        <f t="shared" si="9"/>
        <v>92</v>
      </c>
      <c r="T44">
        <f t="shared" si="10"/>
        <v>92</v>
      </c>
      <c r="U44">
        <f t="shared" si="11"/>
        <v>141</v>
      </c>
    </row>
    <row r="45" spans="1:21" x14ac:dyDescent="0.2">
      <c r="A45">
        <f>MASTER!A8</f>
        <v>1013</v>
      </c>
      <c r="B45" t="str">
        <f>VLOOKUP(A45, MASTER!$A:$E, 2, FALSE)</f>
        <v>Courtney Bounds</v>
      </c>
      <c r="C45" t="str">
        <f>VLOOKUP(A45, MASTER!$A:$E, 3, FALSE)</f>
        <v>Clinton County 4-H Jr. White</v>
      </c>
      <c r="D45">
        <f>VLOOKUP(A45, 'Class 1'!A:C, 3, FALSE)</f>
        <v>47</v>
      </c>
      <c r="E45">
        <f>VLOOKUP(A45, 'Class 2'!A:C, 3, FALSE)</f>
        <v>38</v>
      </c>
      <c r="F45">
        <f>VLOOKUP(A45, 'Class 3'!A:C, 3, FALSE)</f>
        <v>46</v>
      </c>
      <c r="G45">
        <f>VLOOKUP(A45, 'Class 4'!A:C, 3, FALSE)</f>
        <v>24</v>
      </c>
      <c r="H45">
        <f>VLOOKUP(A45, 'Class 5'!A:C, 3, FALSE)</f>
        <v>50</v>
      </c>
      <c r="I45">
        <f>VLOOKUP(A45, 'Class 6'!A:C, 3, FALSE)</f>
        <v>48</v>
      </c>
      <c r="J45">
        <f>VLOOKUP(A45, 'Class 7'!A:C, 3, FALSE)</f>
        <v>27</v>
      </c>
      <c r="K45">
        <f>VLOOKUP(A45, 'Class 8 '!A:C, 3, FALSE)</f>
        <v>44</v>
      </c>
      <c r="L45" s="7">
        <v>10</v>
      </c>
      <c r="M45" s="8">
        <v>20</v>
      </c>
      <c r="N45" s="8">
        <v>35</v>
      </c>
      <c r="O45" s="8">
        <v>25</v>
      </c>
      <c r="P45">
        <f t="shared" si="6"/>
        <v>324</v>
      </c>
      <c r="Q45" s="8">
        <f t="shared" si="7"/>
        <v>90</v>
      </c>
      <c r="R45" s="8">
        <f t="shared" si="8"/>
        <v>414</v>
      </c>
      <c r="S45">
        <f t="shared" si="9"/>
        <v>129</v>
      </c>
      <c r="T45">
        <f t="shared" si="10"/>
        <v>94</v>
      </c>
      <c r="U45">
        <f t="shared" si="11"/>
        <v>101</v>
      </c>
    </row>
    <row r="46" spans="1:21" x14ac:dyDescent="0.2">
      <c r="A46">
        <f>MASTER!A23</f>
        <v>1061</v>
      </c>
      <c r="B46" t="str">
        <f>VLOOKUP(A46, MASTER!$A:$E, 2, FALSE)</f>
        <v>Ava Callahan</v>
      </c>
      <c r="C46" t="str">
        <f>VLOOKUP(A46, MASTER!$A:$E, 3, FALSE)</f>
        <v>Tuscola 4-H Juniors</v>
      </c>
      <c r="D46">
        <f>VLOOKUP(A46, 'Class 1'!A:C, 3, FALSE)</f>
        <v>40</v>
      </c>
      <c r="E46">
        <f>VLOOKUP(A46, 'Class 2'!A:C, 3, FALSE)</f>
        <v>38</v>
      </c>
      <c r="F46">
        <f>VLOOKUP(A46, 'Class 3'!A:C, 3, FALSE)</f>
        <v>34</v>
      </c>
      <c r="G46">
        <f>VLOOKUP(A46, 'Class 4'!A:C, 3, FALSE)</f>
        <v>36</v>
      </c>
      <c r="H46">
        <f>VLOOKUP(A46, 'Class 5'!A:C, 3, FALSE)</f>
        <v>47</v>
      </c>
      <c r="I46">
        <f>VLOOKUP(A46, 'Class 6'!A:C, 3, FALSE)</f>
        <v>33</v>
      </c>
      <c r="J46">
        <f>VLOOKUP(A46, 'Class 7'!A:C, 3, FALSE)</f>
        <v>47</v>
      </c>
      <c r="K46">
        <f>VLOOKUP(A46, 'Class 8 '!A:C, 3, FALSE)</f>
        <v>22</v>
      </c>
      <c r="L46" s="7">
        <v>15</v>
      </c>
      <c r="M46" s="8">
        <v>15</v>
      </c>
      <c r="N46" s="8">
        <v>25</v>
      </c>
      <c r="O46" s="8">
        <v>30</v>
      </c>
      <c r="P46">
        <f t="shared" si="6"/>
        <v>297</v>
      </c>
      <c r="Q46" s="8">
        <f t="shared" si="7"/>
        <v>85</v>
      </c>
      <c r="R46" s="8">
        <f t="shared" si="8"/>
        <v>382</v>
      </c>
      <c r="S46">
        <f t="shared" si="9"/>
        <v>100</v>
      </c>
      <c r="T46">
        <f t="shared" si="10"/>
        <v>67</v>
      </c>
      <c r="U46">
        <f t="shared" si="11"/>
        <v>130</v>
      </c>
    </row>
    <row r="47" spans="1:21" x14ac:dyDescent="0.2">
      <c r="A47">
        <f>MASTER!A41</f>
        <v>1111</v>
      </c>
      <c r="B47" t="str">
        <f>VLOOKUP(A47, MASTER!$A:$E, 2, FALSE)</f>
        <v>Brock Stamp</v>
      </c>
      <c r="D47">
        <f>VLOOKUP(A47, 'Class 1'!A:C, 3, FALSE)</f>
        <v>47</v>
      </c>
      <c r="E47">
        <f>VLOOKUP(A47, 'Class 2'!A:C, 3, FALSE)</f>
        <v>27</v>
      </c>
      <c r="F47">
        <f>VLOOKUP(A47, 'Class 3'!A:C, 3, FALSE)</f>
        <v>26</v>
      </c>
      <c r="G47">
        <f>VLOOKUP(A47, 'Class 4'!A:C, 3, FALSE)</f>
        <v>43</v>
      </c>
      <c r="H47">
        <f>VLOOKUP(A47, 'Class 5'!A:C, 3, FALSE)</f>
        <v>47</v>
      </c>
      <c r="I47">
        <f>VLOOKUP(A47, 'Class 6'!A:C, 3, FALSE)</f>
        <v>46</v>
      </c>
      <c r="J47">
        <f>VLOOKUP(A47, 'Class 7'!A:C, 3, FALSE)</f>
        <v>24</v>
      </c>
      <c r="K47">
        <f>VLOOKUP(A47, 'Class 8 '!A:C, 3, FALSE)</f>
        <v>44</v>
      </c>
      <c r="L47" s="7">
        <v>10</v>
      </c>
      <c r="M47" s="8">
        <v>20</v>
      </c>
      <c r="N47" s="8">
        <v>25</v>
      </c>
      <c r="O47" s="8">
        <v>30</v>
      </c>
      <c r="P47">
        <f t="shared" si="6"/>
        <v>304</v>
      </c>
      <c r="Q47" s="8">
        <f t="shared" si="7"/>
        <v>85</v>
      </c>
      <c r="R47" s="8">
        <f t="shared" si="8"/>
        <v>389</v>
      </c>
      <c r="S47">
        <f t="shared" si="9"/>
        <v>118</v>
      </c>
      <c r="T47">
        <f t="shared" si="10"/>
        <v>72</v>
      </c>
      <c r="U47">
        <f t="shared" si="11"/>
        <v>114</v>
      </c>
    </row>
    <row r="48" spans="1:21" x14ac:dyDescent="0.2">
      <c r="A48">
        <f>MASTER!A25</f>
        <v>1063</v>
      </c>
      <c r="B48" t="str">
        <f>VLOOKUP(A48, MASTER!$A:$E, 2, FALSE)</f>
        <v>Helene van Rijn</v>
      </c>
      <c r="C48" t="str">
        <f>VLOOKUP(A48, MASTER!$A:$E, 3, FALSE)</f>
        <v>Tuscola 4-H Juniors</v>
      </c>
      <c r="D48">
        <f>VLOOKUP(A48, 'Class 1'!A:C, 3, FALSE)</f>
        <v>39</v>
      </c>
      <c r="E48">
        <f>VLOOKUP(A48, 'Class 2'!A:C, 3, FALSE)</f>
        <v>38</v>
      </c>
      <c r="F48">
        <f>VLOOKUP(A48, 'Class 3'!A:C, 3, FALSE)</f>
        <v>39</v>
      </c>
      <c r="G48">
        <f>VLOOKUP(A48, 'Class 4'!A:C, 3, FALSE)</f>
        <v>27</v>
      </c>
      <c r="H48">
        <f>VLOOKUP(A48, 'Class 5'!A:C, 3, FALSE)</f>
        <v>43</v>
      </c>
      <c r="I48">
        <f>VLOOKUP(A48, 'Class 6'!A:C, 3, FALSE)</f>
        <v>47</v>
      </c>
      <c r="J48">
        <f>VLOOKUP(A48, 'Class 7'!A:C, 3, FALSE)</f>
        <v>40</v>
      </c>
      <c r="K48">
        <f>VLOOKUP(A48, 'Class 8 '!A:C, 3, FALSE)</f>
        <v>34</v>
      </c>
      <c r="L48" s="7">
        <v>15</v>
      </c>
      <c r="M48" s="8">
        <v>15</v>
      </c>
      <c r="N48" s="8">
        <v>20</v>
      </c>
      <c r="O48" s="8">
        <v>35</v>
      </c>
      <c r="P48">
        <f t="shared" si="6"/>
        <v>307</v>
      </c>
      <c r="Q48" s="8">
        <f t="shared" si="7"/>
        <v>85</v>
      </c>
      <c r="R48" s="8">
        <f t="shared" si="8"/>
        <v>392</v>
      </c>
      <c r="S48">
        <f t="shared" si="9"/>
        <v>111</v>
      </c>
      <c r="T48">
        <f t="shared" si="10"/>
        <v>86</v>
      </c>
      <c r="U48">
        <f t="shared" si="11"/>
        <v>110</v>
      </c>
    </row>
    <row r="49" spans="1:21" x14ac:dyDescent="0.2">
      <c r="A49">
        <f>MASTER!A45</f>
        <v>1121</v>
      </c>
      <c r="B49" t="str">
        <f>VLOOKUP(A49, MASTER!$A:$E, 2, FALSE)</f>
        <v>Ellie Starr</v>
      </c>
      <c r="D49">
        <f>VLOOKUP(A49, 'Class 1'!A:C, 3, FALSE)</f>
        <v>40</v>
      </c>
      <c r="E49">
        <f>VLOOKUP(A49, 'Class 2'!A:C, 3, FALSE)</f>
        <v>20</v>
      </c>
      <c r="F49">
        <f>VLOOKUP(A49, 'Class 3'!A:C, 3, FALSE)</f>
        <v>43</v>
      </c>
      <c r="G49">
        <f>VLOOKUP(A49, 'Class 4'!A:C, 3, FALSE)</f>
        <v>40</v>
      </c>
      <c r="H49">
        <f>VLOOKUP(A49, 'Class 5'!A:C, 3, FALSE)</f>
        <v>49</v>
      </c>
      <c r="I49">
        <f>VLOOKUP(A49, 'Class 6'!A:C, 3, FALSE)</f>
        <v>47</v>
      </c>
      <c r="J49">
        <f>VLOOKUP(A49, 'Class 7'!A:C, 3, FALSE)</f>
        <v>48</v>
      </c>
      <c r="K49">
        <f>VLOOKUP(A49, 'Class 8 '!A:C, 3, FALSE)</f>
        <v>24</v>
      </c>
      <c r="L49" s="7">
        <v>10</v>
      </c>
      <c r="M49" s="8">
        <v>20</v>
      </c>
      <c r="N49" s="8">
        <v>20</v>
      </c>
      <c r="O49" s="8">
        <v>30</v>
      </c>
      <c r="P49">
        <f t="shared" si="6"/>
        <v>311</v>
      </c>
      <c r="Q49" s="8">
        <f t="shared" si="7"/>
        <v>80</v>
      </c>
      <c r="R49" s="8">
        <f t="shared" si="8"/>
        <v>391</v>
      </c>
      <c r="S49">
        <f t="shared" si="9"/>
        <v>84</v>
      </c>
      <c r="T49">
        <f t="shared" si="10"/>
        <v>90</v>
      </c>
      <c r="U49">
        <f t="shared" si="11"/>
        <v>137</v>
      </c>
    </row>
    <row r="50" spans="1:21" x14ac:dyDescent="0.2">
      <c r="A50">
        <f>MASTER!A9</f>
        <v>1014</v>
      </c>
      <c r="B50" t="str">
        <f>VLOOKUP(A50, MASTER!$A:$E, 2, FALSE)</f>
        <v>Allie Cashen</v>
      </c>
      <c r="C50" t="str">
        <f>VLOOKUP(A50, MASTER!$A:$E, 3, FALSE)</f>
        <v>Clinton County 4-H Jr. White</v>
      </c>
      <c r="D50">
        <f>VLOOKUP(A50, 'Class 1'!A:C, 3, FALSE)</f>
        <v>39</v>
      </c>
      <c r="E50">
        <f>VLOOKUP(A50, 'Class 2'!A:C, 3, FALSE)</f>
        <v>46</v>
      </c>
      <c r="F50">
        <f>VLOOKUP(A50, 'Class 3'!A:C, 3, FALSE)</f>
        <v>42</v>
      </c>
      <c r="G50">
        <f>VLOOKUP(A50, 'Class 4'!A:C, 3, FALSE)</f>
        <v>50</v>
      </c>
      <c r="H50">
        <f>VLOOKUP(A50, 'Class 5'!A:C, 3, FALSE)</f>
        <v>47</v>
      </c>
      <c r="I50">
        <f>VLOOKUP(A50, 'Class 6'!A:C, 3, FALSE)</f>
        <v>48</v>
      </c>
      <c r="J50">
        <f>VLOOKUP(A50, 'Class 7'!A:C, 3, FALSE)</f>
        <v>31</v>
      </c>
      <c r="K50">
        <f>VLOOKUP(A50, 'Class 8 '!A:C, 3, FALSE)</f>
        <v>49</v>
      </c>
      <c r="L50" s="7">
        <v>10</v>
      </c>
      <c r="M50" s="8">
        <v>20</v>
      </c>
      <c r="N50" s="8">
        <v>25</v>
      </c>
      <c r="O50" s="8">
        <v>25</v>
      </c>
      <c r="P50">
        <f t="shared" si="6"/>
        <v>352</v>
      </c>
      <c r="Q50" s="8">
        <f t="shared" si="7"/>
        <v>80</v>
      </c>
      <c r="R50" s="8">
        <f t="shared" si="8"/>
        <v>432</v>
      </c>
      <c r="S50">
        <f t="shared" si="9"/>
        <v>134</v>
      </c>
      <c r="T50">
        <f t="shared" si="10"/>
        <v>90</v>
      </c>
      <c r="U50">
        <f t="shared" si="11"/>
        <v>128</v>
      </c>
    </row>
    <row r="51" spans="1:21" x14ac:dyDescent="0.2">
      <c r="A51">
        <f>MASTER!A217</f>
        <v>6101</v>
      </c>
      <c r="B51" t="str">
        <f>VLOOKUP(A51, MASTER!$A:$E, 2, FALSE)</f>
        <v>Kylee Krenz</v>
      </c>
      <c r="C51" t="str">
        <f>VLOOKUP(A51, MASTER!$A:$E, 3, FALSE)</f>
        <v>Gratiot County 4-H Jr. 3</v>
      </c>
      <c r="D51">
        <f>VLOOKUP(A51, 'Class 1'!A:C, 3, FALSE)</f>
        <v>48</v>
      </c>
      <c r="E51">
        <f>VLOOKUP(A51, 'Class 2'!A:C, 3, FALSE)</f>
        <v>15</v>
      </c>
      <c r="F51">
        <f>VLOOKUP(A51, 'Class 3'!A:C, 3, FALSE)</f>
        <v>26</v>
      </c>
      <c r="G51">
        <f>VLOOKUP(A51, 'Class 4'!A:C, 3, FALSE)</f>
        <v>27</v>
      </c>
      <c r="H51">
        <f>VLOOKUP(A51, 'Class 5'!A:C, 3, FALSE)</f>
        <v>50</v>
      </c>
      <c r="I51">
        <f>VLOOKUP(A51, 'Class 6'!A:C, 3, FALSE)</f>
        <v>25</v>
      </c>
      <c r="J51">
        <f>VLOOKUP(A51, 'Class 7'!A:C, 3, FALSE)</f>
        <v>42</v>
      </c>
      <c r="K51">
        <f>VLOOKUP(A51, 'Class 8 '!A:C, 3, FALSE)</f>
        <v>44</v>
      </c>
      <c r="L51" s="7">
        <v>5</v>
      </c>
      <c r="M51" s="8">
        <v>35</v>
      </c>
      <c r="N51" s="8">
        <v>15</v>
      </c>
      <c r="O51" s="8">
        <v>20</v>
      </c>
      <c r="P51">
        <f t="shared" si="6"/>
        <v>277</v>
      </c>
      <c r="Q51" s="8">
        <f t="shared" si="7"/>
        <v>75</v>
      </c>
      <c r="R51" s="8">
        <f t="shared" si="8"/>
        <v>352</v>
      </c>
      <c r="S51">
        <f t="shared" si="9"/>
        <v>107</v>
      </c>
      <c r="T51">
        <f t="shared" si="10"/>
        <v>51</v>
      </c>
      <c r="U51">
        <f t="shared" si="11"/>
        <v>119</v>
      </c>
    </row>
    <row r="52" spans="1:21" x14ac:dyDescent="0.2">
      <c r="A52">
        <f>MASTER!A35</f>
        <v>1093</v>
      </c>
      <c r="B52" t="str">
        <f>VLOOKUP(A52, MASTER!$A:$E, 2, FALSE)</f>
        <v>Kace Kruger</v>
      </c>
      <c r="D52">
        <f>VLOOKUP(A52, 'Class 1'!A:C, 3, FALSE)</f>
        <v>40</v>
      </c>
      <c r="E52">
        <f>VLOOKUP(A52, 'Class 2'!A:C, 3, FALSE)</f>
        <v>20</v>
      </c>
      <c r="F52">
        <f>VLOOKUP(A52, 'Class 3'!A:C, 3, FALSE)</f>
        <v>28</v>
      </c>
      <c r="G52">
        <f>VLOOKUP(A52, 'Class 4'!A:C, 3, FALSE)</f>
        <v>34</v>
      </c>
      <c r="H52">
        <f>VLOOKUP(A52, 'Class 5'!A:C, 3, FALSE)</f>
        <v>47</v>
      </c>
      <c r="I52">
        <f>VLOOKUP(A52, 'Class 6'!A:C, 3, FALSE)</f>
        <v>47</v>
      </c>
      <c r="J52">
        <f>VLOOKUP(A52, 'Class 7'!A:C, 3, FALSE)</f>
        <v>34</v>
      </c>
      <c r="K52">
        <f>VLOOKUP(A52, 'Class 8 '!A:C, 3, FALSE)</f>
        <v>44</v>
      </c>
      <c r="L52" s="7">
        <v>20</v>
      </c>
      <c r="M52" s="8">
        <v>10</v>
      </c>
      <c r="N52" s="8">
        <v>20</v>
      </c>
      <c r="O52" s="8">
        <v>25</v>
      </c>
      <c r="P52">
        <f t="shared" si="6"/>
        <v>294</v>
      </c>
      <c r="Q52" s="8">
        <f t="shared" si="7"/>
        <v>75</v>
      </c>
      <c r="R52" s="8">
        <f t="shared" si="8"/>
        <v>369</v>
      </c>
      <c r="S52">
        <f t="shared" si="9"/>
        <v>104</v>
      </c>
      <c r="T52">
        <f t="shared" si="10"/>
        <v>75</v>
      </c>
      <c r="U52">
        <f t="shared" si="11"/>
        <v>115</v>
      </c>
    </row>
    <row r="53" spans="1:21" x14ac:dyDescent="0.2">
      <c r="A53">
        <f>MASTER!A218</f>
        <v>6102</v>
      </c>
      <c r="B53" t="str">
        <f>VLOOKUP(A53, MASTER!$A:$E, 2, FALSE)</f>
        <v>Kora Krenz</v>
      </c>
      <c r="C53" t="str">
        <f>VLOOKUP(A53, MASTER!$A:$E, 3, FALSE)</f>
        <v>Gratiot County 4-H Jr. 3</v>
      </c>
      <c r="D53">
        <f>VLOOKUP(A53, 'Class 1'!A:C, 3, FALSE)</f>
        <v>40</v>
      </c>
      <c r="E53">
        <f>VLOOKUP(A53, 'Class 2'!A:C, 3, FALSE)</f>
        <v>41</v>
      </c>
      <c r="F53">
        <f>VLOOKUP(A53, 'Class 3'!A:C, 3, FALSE)</f>
        <v>42</v>
      </c>
      <c r="G53">
        <f>VLOOKUP(A53, 'Class 4'!A:C, 3, FALSE)</f>
        <v>40</v>
      </c>
      <c r="H53">
        <f>VLOOKUP(A53, 'Class 5'!A:C, 3, FALSE)</f>
        <v>29</v>
      </c>
      <c r="I53">
        <f>VLOOKUP(A53, 'Class 6'!A:C, 3, FALSE)</f>
        <v>37</v>
      </c>
      <c r="J53">
        <f>VLOOKUP(A53, 'Class 7'!A:C, 3, FALSE)</f>
        <v>32</v>
      </c>
      <c r="K53">
        <f>VLOOKUP(A53, 'Class 8 '!A:C, 3, FALSE)</f>
        <v>50</v>
      </c>
      <c r="L53" s="7">
        <v>20</v>
      </c>
      <c r="M53" s="8">
        <v>15</v>
      </c>
      <c r="N53" s="8">
        <v>20</v>
      </c>
      <c r="O53" s="8">
        <v>20</v>
      </c>
      <c r="P53">
        <f t="shared" si="6"/>
        <v>311</v>
      </c>
      <c r="Q53" s="8">
        <f t="shared" si="7"/>
        <v>75</v>
      </c>
      <c r="R53" s="8">
        <f t="shared" si="8"/>
        <v>386</v>
      </c>
      <c r="S53">
        <f t="shared" si="9"/>
        <v>131</v>
      </c>
      <c r="T53">
        <f t="shared" si="10"/>
        <v>79</v>
      </c>
      <c r="U53">
        <f t="shared" si="11"/>
        <v>101</v>
      </c>
    </row>
    <row r="54" spans="1:21" x14ac:dyDescent="0.2">
      <c r="A54">
        <f>MASTER!A213</f>
        <v>6091</v>
      </c>
      <c r="B54" t="str">
        <f>VLOOKUP(A54, MASTER!$A:$E, 2, FALSE)</f>
        <v>Viola Donovan</v>
      </c>
      <c r="C54" t="str">
        <f>VLOOKUP(A54, MASTER!$A:$E, 3, FALSE)</f>
        <v>Gratiot County 4-H Jr. 2</v>
      </c>
      <c r="D54">
        <f>VLOOKUP(A54, 'Class 1'!A:C, 3, FALSE)</f>
        <v>40</v>
      </c>
      <c r="E54">
        <f>VLOOKUP(A54, 'Class 2'!A:C, 3, FALSE)</f>
        <v>30</v>
      </c>
      <c r="F54">
        <f>VLOOKUP(A54, 'Class 3'!A:C, 3, FALSE)</f>
        <v>33</v>
      </c>
      <c r="G54">
        <f>VLOOKUP(A54, 'Class 4'!A:C, 3, FALSE)</f>
        <v>42</v>
      </c>
      <c r="H54">
        <f>VLOOKUP(A54, 'Class 5'!A:C, 3, FALSE)</f>
        <v>33</v>
      </c>
      <c r="I54">
        <f>VLOOKUP(A54, 'Class 6'!A:C, 3, FALSE)</f>
        <v>34</v>
      </c>
      <c r="J54">
        <f>VLOOKUP(A54, 'Class 7'!A:C, 3, FALSE)</f>
        <v>36</v>
      </c>
      <c r="K54">
        <f>VLOOKUP(A54, 'Class 8 '!A:C, 3, FALSE)</f>
        <v>49</v>
      </c>
      <c r="L54">
        <v>15</v>
      </c>
      <c r="M54" s="8">
        <v>20</v>
      </c>
      <c r="N54" s="8">
        <v>10</v>
      </c>
      <c r="O54" s="8">
        <v>20</v>
      </c>
      <c r="P54">
        <f t="shared" si="6"/>
        <v>297</v>
      </c>
      <c r="Q54" s="8">
        <f t="shared" si="7"/>
        <v>65</v>
      </c>
      <c r="R54" s="8">
        <f t="shared" si="8"/>
        <v>362</v>
      </c>
      <c r="S54">
        <f t="shared" si="9"/>
        <v>119</v>
      </c>
      <c r="T54">
        <f t="shared" si="10"/>
        <v>67</v>
      </c>
      <c r="U54">
        <f t="shared" si="11"/>
        <v>111</v>
      </c>
    </row>
    <row r="55" spans="1:21" x14ac:dyDescent="0.2">
      <c r="A55">
        <f>MASTER!A22</f>
        <v>1053</v>
      </c>
      <c r="B55" t="str">
        <f>VLOOKUP(A55, MASTER!$A:$E, 2, FALSE)</f>
        <v>Elyse Hecht</v>
      </c>
      <c r="C55" t="str">
        <f>VLOOKUP(A55, MASTER!$A:$E, 3, FALSE)</f>
        <v>Tuscola County Junior Livestock Judging Team</v>
      </c>
      <c r="D55">
        <f>VLOOKUP(A55, 'Class 1'!A:C, 3, FALSE)</f>
        <v>48</v>
      </c>
      <c r="E55">
        <f>VLOOKUP(A55, 'Class 2'!A:C, 3, FALSE)</f>
        <v>45</v>
      </c>
      <c r="F55">
        <f>VLOOKUP(A55, 'Class 3'!A:C, 3, FALSE)</f>
        <v>30</v>
      </c>
      <c r="G55">
        <f>VLOOKUP(A55, 'Class 4'!A:C, 3, FALSE)</f>
        <v>43</v>
      </c>
      <c r="H55">
        <f>VLOOKUP(A55, 'Class 5'!A:C, 3, FALSE)</f>
        <v>44</v>
      </c>
      <c r="I55">
        <f>VLOOKUP(A55, 'Class 6'!A:C, 3, FALSE)</f>
        <v>43</v>
      </c>
      <c r="J55">
        <f>VLOOKUP(A55, 'Class 7'!A:C, 3, FALSE)</f>
        <v>40</v>
      </c>
      <c r="K55">
        <f>VLOOKUP(A55, 'Class 8 '!A:C, 3, FALSE)</f>
        <v>44</v>
      </c>
      <c r="L55" s="7">
        <v>20</v>
      </c>
      <c r="M55" s="8">
        <v>10</v>
      </c>
      <c r="N55" s="8">
        <v>15</v>
      </c>
      <c r="O55" s="8">
        <v>15</v>
      </c>
      <c r="P55">
        <f t="shared" si="6"/>
        <v>337</v>
      </c>
      <c r="Q55" s="8">
        <f t="shared" si="7"/>
        <v>60</v>
      </c>
      <c r="R55" s="8">
        <f t="shared" si="8"/>
        <v>397</v>
      </c>
      <c r="S55">
        <f t="shared" si="9"/>
        <v>137</v>
      </c>
      <c r="T55">
        <f t="shared" si="10"/>
        <v>73</v>
      </c>
      <c r="U55">
        <f t="shared" si="11"/>
        <v>127</v>
      </c>
    </row>
    <row r="56" spans="1:21" x14ac:dyDescent="0.2">
      <c r="A56">
        <f>MASTER!A220</f>
        <v>6104</v>
      </c>
      <c r="B56" t="str">
        <f>VLOOKUP(A56, MASTER!$A:$E, 2, FALSE)</f>
        <v>Aubrey Reisterer</v>
      </c>
      <c r="C56" t="str">
        <f>VLOOKUP(A56, MASTER!$A:$E, 3, FALSE)</f>
        <v>Gratiot County 4-H Jr. 3</v>
      </c>
      <c r="D56">
        <f>VLOOKUP(A56, 'Class 1'!A:C, 3, FALSE)</f>
        <v>40</v>
      </c>
      <c r="E56">
        <f>VLOOKUP(A56, 'Class 2'!A:C, 3, FALSE)</f>
        <v>29</v>
      </c>
      <c r="F56">
        <f>VLOOKUP(A56, 'Class 3'!A:C, 3, FALSE)</f>
        <v>42</v>
      </c>
      <c r="G56">
        <f>VLOOKUP(A56, 'Class 4'!A:C, 3, FALSE)</f>
        <v>30</v>
      </c>
      <c r="H56">
        <f>VLOOKUP(A56, 'Class 5'!A:C, 3, FALSE)</f>
        <v>50</v>
      </c>
      <c r="I56">
        <f>VLOOKUP(A56, 'Class 6'!A:C, 3, FALSE)</f>
        <v>31</v>
      </c>
      <c r="J56">
        <f>VLOOKUP(A56, 'Class 7'!A:C, 3, FALSE)</f>
        <v>43</v>
      </c>
      <c r="K56">
        <f>VLOOKUP(A56, 'Class 8 '!A:C, 3, FALSE)</f>
        <v>29</v>
      </c>
      <c r="L56" s="7">
        <v>15</v>
      </c>
      <c r="M56" s="8">
        <v>5</v>
      </c>
      <c r="N56" s="8">
        <v>20</v>
      </c>
      <c r="O56" s="8">
        <v>15</v>
      </c>
      <c r="P56">
        <f t="shared" si="6"/>
        <v>294</v>
      </c>
      <c r="Q56" s="8">
        <f t="shared" si="7"/>
        <v>55</v>
      </c>
      <c r="R56" s="8">
        <f t="shared" si="8"/>
        <v>349</v>
      </c>
      <c r="S56">
        <f t="shared" si="9"/>
        <v>98</v>
      </c>
      <c r="T56">
        <f t="shared" si="10"/>
        <v>73</v>
      </c>
      <c r="U56">
        <f t="shared" si="11"/>
        <v>123</v>
      </c>
    </row>
    <row r="57" spans="1:21" x14ac:dyDescent="0.2">
      <c r="A57">
        <f>MASTER!A20</f>
        <v>1051</v>
      </c>
      <c r="B57" t="str">
        <f>VLOOKUP(A57, MASTER!$A:$E, 2, FALSE)</f>
        <v>Jenisyn DeLong</v>
      </c>
      <c r="C57" t="str">
        <f>VLOOKUP(A57, MASTER!$A:$E, 3, FALSE)</f>
        <v>Tuscola County Junior Livestock Judging Team</v>
      </c>
      <c r="D57">
        <f>VLOOKUP(A57, 'Class 1'!A:C, 3, FALSE)</f>
        <v>47</v>
      </c>
      <c r="E57">
        <f>VLOOKUP(A57, 'Class 2'!A:C, 3, FALSE)</f>
        <v>42</v>
      </c>
      <c r="F57">
        <f>VLOOKUP(A57, 'Class 3'!A:C, 3, FALSE)</f>
        <v>50</v>
      </c>
      <c r="G57">
        <f>VLOOKUP(A57, 'Class 4'!A:C, 3, FALSE)</f>
        <v>26</v>
      </c>
      <c r="H57">
        <f>VLOOKUP(A57, 'Class 5'!A:C, 3, FALSE)</f>
        <v>38</v>
      </c>
      <c r="I57">
        <f>VLOOKUP(A57, 'Class 6'!A:C, 3, FALSE)</f>
        <v>42</v>
      </c>
      <c r="J57">
        <f>VLOOKUP(A57, 'Class 7'!A:C, 3, FALSE)</f>
        <v>47</v>
      </c>
      <c r="K57">
        <f>VLOOKUP(A57, 'Class 8 '!A:C, 3, FALSE)</f>
        <v>44</v>
      </c>
      <c r="L57" s="7">
        <v>15</v>
      </c>
      <c r="M57" s="8">
        <v>10</v>
      </c>
      <c r="N57" s="8">
        <v>15</v>
      </c>
      <c r="O57" s="8">
        <v>15</v>
      </c>
      <c r="P57">
        <f t="shared" si="6"/>
        <v>336</v>
      </c>
      <c r="Q57" s="8">
        <f t="shared" si="7"/>
        <v>55</v>
      </c>
      <c r="R57" s="8">
        <f t="shared" si="8"/>
        <v>391</v>
      </c>
      <c r="S57">
        <f t="shared" si="9"/>
        <v>133</v>
      </c>
      <c r="T57">
        <f t="shared" si="10"/>
        <v>92</v>
      </c>
      <c r="U57">
        <f t="shared" si="11"/>
        <v>111</v>
      </c>
    </row>
    <row r="58" spans="1:21" x14ac:dyDescent="0.2">
      <c r="A58">
        <f>MASTER!A37</f>
        <v>1101</v>
      </c>
      <c r="B58" t="str">
        <f>VLOOKUP(A58, MASTER!$A:$E, 2, FALSE)</f>
        <v>Reece Kruger</v>
      </c>
      <c r="D58">
        <f>VLOOKUP(A58, 'Class 1'!A:C, 3, FALSE)</f>
        <v>45</v>
      </c>
      <c r="E58">
        <f>VLOOKUP(A58, 'Class 2'!A:C, 3, FALSE)</f>
        <v>45</v>
      </c>
      <c r="F58">
        <f>VLOOKUP(A58, 'Class 3'!A:C, 3, FALSE)</f>
        <v>42</v>
      </c>
      <c r="G58">
        <f>VLOOKUP(A58, 'Class 4'!A:C, 3, FALSE)</f>
        <v>48</v>
      </c>
      <c r="H58">
        <f>VLOOKUP(A58, 'Class 5'!A:C, 3, FALSE)</f>
        <v>47</v>
      </c>
      <c r="I58">
        <f>VLOOKUP(A58, 'Class 6'!A:C, 3, FALSE)</f>
        <v>23</v>
      </c>
      <c r="J58">
        <f>VLOOKUP(A58, 'Class 7'!A:C, 3, FALSE)</f>
        <v>43</v>
      </c>
      <c r="K58">
        <f>VLOOKUP(A58, 'Class 8 '!A:C, 3, FALSE)</f>
        <v>29</v>
      </c>
      <c r="L58" s="7">
        <v>10</v>
      </c>
      <c r="M58" s="8">
        <v>0</v>
      </c>
      <c r="N58" s="8">
        <v>30</v>
      </c>
      <c r="O58" s="8">
        <v>10</v>
      </c>
      <c r="P58">
        <f t="shared" si="6"/>
        <v>322</v>
      </c>
      <c r="Q58" s="8">
        <f t="shared" si="7"/>
        <v>50</v>
      </c>
      <c r="R58" s="8">
        <f t="shared" si="8"/>
        <v>372</v>
      </c>
      <c r="S58">
        <f t="shared" si="9"/>
        <v>119</v>
      </c>
      <c r="T58">
        <f t="shared" si="10"/>
        <v>65</v>
      </c>
      <c r="U58">
        <f t="shared" si="11"/>
        <v>138</v>
      </c>
    </row>
  </sheetData>
  <sortState xmlns:xlrd2="http://schemas.microsoft.com/office/spreadsheetml/2017/richdata2" ref="A1:AD58">
    <sortCondition descending="1" ref="Q2:Q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364F-BA14-43F7-B728-5A1859C6BB7A}">
  <dimension ref="A1:AD58"/>
  <sheetViews>
    <sheetView zoomScale="90" zoomScaleNormal="90" workbookViewId="0">
      <selection activeCell="C20" sqref="C20"/>
    </sheetView>
  </sheetViews>
  <sheetFormatPr baseColWidth="10" defaultColWidth="8.83203125" defaultRowHeight="15" x14ac:dyDescent="0.2"/>
  <cols>
    <col min="2" max="2" width="22.83203125" customWidth="1"/>
    <col min="3" max="3" width="40.5" customWidth="1"/>
    <col min="12" max="12" width="15" customWidth="1"/>
    <col min="17" max="17" width="18" customWidth="1"/>
    <col min="22" max="22" width="17.6640625" bestFit="1" customWidth="1"/>
    <col min="23" max="23" width="16.33203125" bestFit="1" customWidth="1"/>
    <col min="24" max="24" width="9.5" bestFit="1" customWidth="1"/>
    <col min="25" max="26" width="11.1640625" bestFit="1" customWidth="1"/>
    <col min="27" max="27" width="10.33203125" bestFit="1" customWidth="1"/>
    <col min="28" max="28" width="13.1640625" bestFit="1" customWidth="1"/>
    <col min="29" max="29" width="11.83203125" bestFit="1" customWidth="1"/>
  </cols>
  <sheetData>
    <row r="1" spans="1:30" x14ac:dyDescent="0.2">
      <c r="A1" s="6" t="s">
        <v>15</v>
      </c>
      <c r="B1" s="6" t="s">
        <v>12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221</v>
      </c>
      <c r="M1" s="6" t="s">
        <v>225</v>
      </c>
      <c r="N1" s="6" t="s">
        <v>226</v>
      </c>
      <c r="O1" s="6" t="s">
        <v>227</v>
      </c>
      <c r="P1" s="6" t="s">
        <v>228</v>
      </c>
      <c r="Q1" s="6" t="s">
        <v>229</v>
      </c>
      <c r="R1" s="6" t="s">
        <v>25</v>
      </c>
      <c r="S1" s="6" t="s">
        <v>232</v>
      </c>
      <c r="T1" s="6" t="s">
        <v>233</v>
      </c>
      <c r="U1" s="6" t="s">
        <v>234</v>
      </c>
      <c r="V1" s="6" t="s">
        <v>31</v>
      </c>
      <c r="W1" s="6" t="s">
        <v>32</v>
      </c>
      <c r="X1" s="6" t="s">
        <v>33</v>
      </c>
      <c r="Y1" s="6" t="s">
        <v>28</v>
      </c>
      <c r="Z1" s="6" t="s">
        <v>29</v>
      </c>
      <c r="AA1" s="6" t="s">
        <v>30</v>
      </c>
      <c r="AB1" s="6" t="s">
        <v>26</v>
      </c>
      <c r="AC1" s="6" t="s">
        <v>27</v>
      </c>
      <c r="AD1" s="6" t="s">
        <v>34</v>
      </c>
    </row>
    <row r="2" spans="1:30" x14ac:dyDescent="0.2">
      <c r="A2">
        <f>MASTER!A36</f>
        <v>1094</v>
      </c>
      <c r="B2" t="str">
        <f>VLOOKUP(A2, MASTER!$A:$E, 2, FALSE)</f>
        <v>Anna Dahms</v>
      </c>
      <c r="D2">
        <f>VLOOKUP(A2, 'Class 1'!A:C, 3, FALSE)</f>
        <v>50</v>
      </c>
      <c r="E2">
        <f>VLOOKUP(A2, 'Class 2'!A:C, 3, FALSE)</f>
        <v>50</v>
      </c>
      <c r="F2">
        <f>VLOOKUP(A2, 'Class 3'!A:C, 3, FALSE)</f>
        <v>43</v>
      </c>
      <c r="G2">
        <f>VLOOKUP(A2, 'Class 4'!A:C, 3, FALSE)</f>
        <v>50</v>
      </c>
      <c r="H2">
        <f>VLOOKUP(A2, 'Class 5'!A:C, 3, FALSE)</f>
        <v>49</v>
      </c>
      <c r="I2">
        <f>VLOOKUP(A2, 'Class 6'!A:C, 3, FALSE)</f>
        <v>47</v>
      </c>
      <c r="J2">
        <f>VLOOKUP(A2, 'Class 7'!A:C, 3, FALSE)</f>
        <v>50</v>
      </c>
      <c r="K2">
        <f>VLOOKUP(A2, 'Class 8 '!A:C, 3, FALSE)</f>
        <v>49</v>
      </c>
      <c r="L2" s="7">
        <v>30</v>
      </c>
      <c r="M2">
        <f>VLOOKUP(A2, 'Reasons 1'!A:B, 2, FALSE)</f>
        <v>38</v>
      </c>
      <c r="N2">
        <f>VLOOKUP(A2, 'Reasons 2'!A:B, 2, FALSE)</f>
        <v>34</v>
      </c>
      <c r="O2">
        <f>VLOOKUP(A2, 'Reasons 3'!A:B, 2, FALSE)</f>
        <v>44</v>
      </c>
      <c r="P2">
        <f t="shared" ref="P2:P33" si="0">SUM(D2:K2)</f>
        <v>388</v>
      </c>
      <c r="Q2">
        <f t="shared" ref="Q2:Q33" si="1">SUM(L2:O2)</f>
        <v>146</v>
      </c>
      <c r="R2">
        <f t="shared" ref="R2:R33" si="2">SUM(P2:Q2)</f>
        <v>534</v>
      </c>
    </row>
    <row r="3" spans="1:30" x14ac:dyDescent="0.2">
      <c r="A3">
        <f>MASTER!A18</f>
        <v>1043</v>
      </c>
      <c r="B3" t="str">
        <f>VLOOKUP(A3, MASTER!$A:$E, 2, FALSE)</f>
        <v>Davis Hill</v>
      </c>
      <c r="C3" t="str">
        <f>VLOOKUP(A3, MASTER!$A:$E, 3, FALSE)</f>
        <v>Ingham County Jr. Evaluators</v>
      </c>
      <c r="D3">
        <f>VLOOKUP(A3, 'Class 1'!A:C, 3, FALSE)</f>
        <v>47</v>
      </c>
      <c r="E3">
        <f>VLOOKUP(A3, 'Class 2'!A:C, 3, FALSE)</f>
        <v>50</v>
      </c>
      <c r="F3">
        <f>VLOOKUP(A3, 'Class 3'!A:C, 3, FALSE)</f>
        <v>50</v>
      </c>
      <c r="G3">
        <f>VLOOKUP(A3, 'Class 4'!A:C, 3, FALSE)</f>
        <v>43</v>
      </c>
      <c r="H3">
        <f>VLOOKUP(A3, 'Class 5'!A:C, 3, FALSE)</f>
        <v>46</v>
      </c>
      <c r="I3">
        <f>VLOOKUP(A3, 'Class 6'!A:C, 3, FALSE)</f>
        <v>50</v>
      </c>
      <c r="J3">
        <f>VLOOKUP(A3, 'Class 7'!A:C, 3, FALSE)</f>
        <v>50</v>
      </c>
      <c r="K3">
        <f>VLOOKUP(A3, 'Class 8 '!A:C, 3, FALSE)</f>
        <v>44</v>
      </c>
      <c r="L3" s="7">
        <v>20</v>
      </c>
      <c r="M3">
        <f>VLOOKUP(A3, 'Reasons 1'!A:B, 2, FALSE)</f>
        <v>40</v>
      </c>
      <c r="N3">
        <f>VLOOKUP(A3, 'Reasons 2'!A:B, 2, FALSE)</f>
        <v>40</v>
      </c>
      <c r="O3">
        <f>VLOOKUP(A3, 'Reasons 3'!A:B, 2, FALSE)</f>
        <v>45</v>
      </c>
      <c r="P3">
        <f t="shared" si="0"/>
        <v>380</v>
      </c>
      <c r="Q3">
        <f t="shared" si="1"/>
        <v>145</v>
      </c>
      <c r="R3">
        <f t="shared" si="2"/>
        <v>525</v>
      </c>
    </row>
    <row r="4" spans="1:30" x14ac:dyDescent="0.2">
      <c r="A4">
        <f>MASTER!A28</f>
        <v>1072</v>
      </c>
      <c r="B4" t="str">
        <f>VLOOKUP(A4, MASTER!$A:$E, 2, FALSE)</f>
        <v>Carson Haylett</v>
      </c>
      <c r="C4" t="str">
        <f>VLOOKUP(A4, MASTER!$A:$E, 3, FALSE)</f>
        <v>Branch Co. #1</v>
      </c>
      <c r="D4">
        <f>VLOOKUP(A4, 'Class 1'!A:C, 3, FALSE)</f>
        <v>50</v>
      </c>
      <c r="E4">
        <f>VLOOKUP(A4, 'Class 2'!A:C, 3, FALSE)</f>
        <v>48</v>
      </c>
      <c r="F4">
        <f>VLOOKUP(A4, 'Class 3'!A:C, 3, FALSE)</f>
        <v>36</v>
      </c>
      <c r="G4">
        <f>VLOOKUP(A4, 'Class 4'!A:C, 3, FALSE)</f>
        <v>26</v>
      </c>
      <c r="H4">
        <f>VLOOKUP(A4, 'Class 5'!A:C, 3, FALSE)</f>
        <v>50</v>
      </c>
      <c r="I4">
        <f>VLOOKUP(A4, 'Class 6'!A:C, 3, FALSE)</f>
        <v>47</v>
      </c>
      <c r="J4">
        <f>VLOOKUP(A4, 'Class 7'!A:C, 3, FALSE)</f>
        <v>50</v>
      </c>
      <c r="K4">
        <f>VLOOKUP(A4, 'Class 8 '!A:C, 3, FALSE)</f>
        <v>49</v>
      </c>
      <c r="L4" s="7">
        <v>25</v>
      </c>
      <c r="M4">
        <f>VLOOKUP(A4, 'Reasons 1'!A:B, 2, FALSE)</f>
        <v>40</v>
      </c>
      <c r="N4">
        <f>VLOOKUP(A4, 'Reasons 2'!A:B, 2, FALSE)</f>
        <v>49</v>
      </c>
      <c r="O4">
        <f>VLOOKUP(A4, 'Reasons 3'!A:B, 2, FALSE)</f>
        <v>42</v>
      </c>
      <c r="P4">
        <f t="shared" si="0"/>
        <v>356</v>
      </c>
      <c r="Q4">
        <f t="shared" si="1"/>
        <v>156</v>
      </c>
      <c r="R4">
        <f t="shared" si="2"/>
        <v>512</v>
      </c>
    </row>
    <row r="5" spans="1:30" x14ac:dyDescent="0.2">
      <c r="A5">
        <f>MASTER!A29</f>
        <v>1073</v>
      </c>
      <c r="B5" t="str">
        <f>VLOOKUP(A5, MASTER!$A:$E, 2, FALSE)</f>
        <v>Garrett Haylett</v>
      </c>
      <c r="C5" t="str">
        <f>VLOOKUP(A5, MASTER!$A:$E, 3, FALSE)</f>
        <v>Branch Co. #1</v>
      </c>
      <c r="D5">
        <f>VLOOKUP(A5, 'Class 1'!A:C, 3, FALSE)</f>
        <v>39</v>
      </c>
      <c r="E5">
        <f>VLOOKUP(A5, 'Class 2'!A:C, 3, FALSE)</f>
        <v>50</v>
      </c>
      <c r="F5">
        <f>VLOOKUP(A5, 'Class 3'!A:C, 3, FALSE)</f>
        <v>42</v>
      </c>
      <c r="G5">
        <f>VLOOKUP(A5, 'Class 4'!A:C, 3, FALSE)</f>
        <v>44</v>
      </c>
      <c r="H5">
        <f>VLOOKUP(A5, 'Class 5'!A:C, 3, FALSE)</f>
        <v>49</v>
      </c>
      <c r="I5">
        <f>VLOOKUP(A5, 'Class 6'!A:C, 3, FALSE)</f>
        <v>42</v>
      </c>
      <c r="J5">
        <f>VLOOKUP(A5, 'Class 7'!A:C, 3, FALSE)</f>
        <v>40</v>
      </c>
      <c r="K5">
        <f>VLOOKUP(A5, 'Class 8 '!A:C, 3, FALSE)</f>
        <v>49</v>
      </c>
      <c r="L5" s="7">
        <v>20</v>
      </c>
      <c r="M5">
        <f>VLOOKUP(A5, 'Reasons 1'!A:B, 2, FALSE)</f>
        <v>38</v>
      </c>
      <c r="N5">
        <f>VLOOKUP(A5, 'Reasons 2'!A:B, 2, FALSE)</f>
        <v>48</v>
      </c>
      <c r="O5">
        <f>VLOOKUP(A5, 'Reasons 3'!A:B, 2, FALSE)</f>
        <v>48</v>
      </c>
      <c r="P5">
        <f t="shared" si="0"/>
        <v>355</v>
      </c>
      <c r="Q5">
        <f t="shared" si="1"/>
        <v>154</v>
      </c>
      <c r="R5">
        <f t="shared" si="2"/>
        <v>509</v>
      </c>
    </row>
    <row r="6" spans="1:30" x14ac:dyDescent="0.2">
      <c r="A6">
        <f>MASTER!A46</f>
        <v>1124</v>
      </c>
      <c r="B6" t="str">
        <f>VLOOKUP(A6, MASTER!$A:$E, 2, FALSE)</f>
        <v>Wesley Garrison</v>
      </c>
      <c r="D6">
        <f>VLOOKUP(A6, 'Class 1'!A:C, 3, FALSE)</f>
        <v>50</v>
      </c>
      <c r="E6">
        <f>VLOOKUP(A6, 'Class 2'!A:C, 3, FALSE)</f>
        <v>48</v>
      </c>
      <c r="F6">
        <f>VLOOKUP(A6, 'Class 3'!A:C, 3, FALSE)</f>
        <v>50</v>
      </c>
      <c r="G6">
        <f>VLOOKUP(A6, 'Class 4'!A:C, 3, FALSE)</f>
        <v>24</v>
      </c>
      <c r="H6">
        <f>VLOOKUP(A6, 'Class 5'!A:C, 3, FALSE)</f>
        <v>49</v>
      </c>
      <c r="I6">
        <f>VLOOKUP(A6, 'Class 6'!A:C, 3, FALSE)</f>
        <v>50</v>
      </c>
      <c r="J6">
        <f>VLOOKUP(A6, 'Class 7'!A:C, 3, FALSE)</f>
        <v>47</v>
      </c>
      <c r="K6">
        <f>VLOOKUP(A6, 'Class 8 '!A:C, 3, FALSE)</f>
        <v>49</v>
      </c>
      <c r="L6" s="7">
        <v>40</v>
      </c>
      <c r="M6" s="8">
        <v>20</v>
      </c>
      <c r="N6" s="8">
        <v>40</v>
      </c>
      <c r="O6" s="8">
        <v>40</v>
      </c>
      <c r="P6">
        <f t="shared" si="0"/>
        <v>367</v>
      </c>
      <c r="Q6" s="8">
        <f t="shared" si="1"/>
        <v>140</v>
      </c>
      <c r="R6" s="8">
        <f t="shared" si="2"/>
        <v>507</v>
      </c>
    </row>
    <row r="7" spans="1:30" x14ac:dyDescent="0.2">
      <c r="A7">
        <f>MASTER!A211</f>
        <v>6083</v>
      </c>
      <c r="B7" t="str">
        <f>VLOOKUP(A7, MASTER!$A:$E, 2, FALSE)</f>
        <v>Molly Lake</v>
      </c>
      <c r="C7" t="str">
        <f>VLOOKUP(A7, MASTER!$A:$E, 3, FALSE)</f>
        <v>Gratiot County 4-H Jr. 1</v>
      </c>
      <c r="D7">
        <f>VLOOKUP(A7, 'Class 1'!A:C, 3, FALSE)</f>
        <v>48</v>
      </c>
      <c r="E7">
        <f>VLOOKUP(A7, 'Class 2'!A:C, 3, FALSE)</f>
        <v>45</v>
      </c>
      <c r="F7">
        <f>VLOOKUP(A7, 'Class 3'!A:C, 3, FALSE)</f>
        <v>47</v>
      </c>
      <c r="G7">
        <f>VLOOKUP(A7, 'Class 4'!A:C, 3, FALSE)</f>
        <v>43</v>
      </c>
      <c r="H7">
        <f>VLOOKUP(A7, 'Class 5'!A:C, 3, FALSE)</f>
        <v>47</v>
      </c>
      <c r="I7">
        <f>VLOOKUP(A7, 'Class 6'!A:C, 3, FALSE)</f>
        <v>47</v>
      </c>
      <c r="J7">
        <f>VLOOKUP(A7, 'Class 7'!A:C, 3, FALSE)</f>
        <v>50</v>
      </c>
      <c r="K7">
        <f>VLOOKUP(A7, 'Class 8 '!A:C, 3, FALSE)</f>
        <v>50</v>
      </c>
      <c r="L7" s="7">
        <v>15</v>
      </c>
      <c r="M7">
        <f>VLOOKUP(A7, 'Reasons 1'!A:B, 2, FALSE)</f>
        <v>32</v>
      </c>
      <c r="N7">
        <f>VLOOKUP(A7, 'Reasons 2'!A:B, 2, FALSE)</f>
        <v>49</v>
      </c>
      <c r="O7">
        <f>VLOOKUP(A7, 'Reasons 1'!A:B, 2, FALSE)</f>
        <v>32</v>
      </c>
      <c r="P7">
        <f t="shared" si="0"/>
        <v>377</v>
      </c>
      <c r="Q7" s="8">
        <f t="shared" si="1"/>
        <v>128</v>
      </c>
      <c r="R7" s="8">
        <f t="shared" si="2"/>
        <v>505</v>
      </c>
    </row>
    <row r="8" spans="1:30" x14ac:dyDescent="0.2">
      <c r="A8">
        <f>MASTER!A19</f>
        <v>1044</v>
      </c>
      <c r="B8" t="str">
        <f>VLOOKUP(A8, MASTER!$A:$E, 2, FALSE)</f>
        <v>Emersyn Sheridan</v>
      </c>
      <c r="C8" t="str">
        <f>VLOOKUP(A8, MASTER!$A:$E, 3, FALSE)</f>
        <v>Ingham County Jr. Evaluators</v>
      </c>
      <c r="D8">
        <f>VLOOKUP(A8, 'Class 1'!A:C, 3, FALSE)</f>
        <v>47</v>
      </c>
      <c r="E8">
        <f>VLOOKUP(A8, 'Class 2'!A:C, 3, FALSE)</f>
        <v>50</v>
      </c>
      <c r="F8">
        <f>VLOOKUP(A8, 'Class 3'!A:C, 3, FALSE)</f>
        <v>43</v>
      </c>
      <c r="G8">
        <f>VLOOKUP(A8, 'Class 4'!A:C, 3, FALSE)</f>
        <v>42</v>
      </c>
      <c r="H8">
        <f>VLOOKUP(A8, 'Class 5'!A:C, 3, FALSE)</f>
        <v>47</v>
      </c>
      <c r="I8">
        <f>VLOOKUP(A8, 'Class 6'!A:C, 3, FALSE)</f>
        <v>42</v>
      </c>
      <c r="J8">
        <f>VLOOKUP(A8, 'Class 7'!A:C, 3, FALSE)</f>
        <v>47</v>
      </c>
      <c r="K8">
        <f>VLOOKUP(A8, 'Class 8 '!A:C, 3, FALSE)</f>
        <v>49</v>
      </c>
      <c r="L8" s="7">
        <v>15</v>
      </c>
      <c r="M8">
        <f>VLOOKUP(A8, 'Reasons 1'!A:B, 2, FALSE)</f>
        <v>36</v>
      </c>
      <c r="N8">
        <f>VLOOKUP(A8, 'Reasons 2'!A:B, 2, FALSE)</f>
        <v>39</v>
      </c>
      <c r="O8">
        <f>VLOOKUP(A8, 'Reasons 3'!A:B, 2, FALSE)</f>
        <v>44</v>
      </c>
      <c r="P8">
        <f t="shared" si="0"/>
        <v>367</v>
      </c>
      <c r="Q8">
        <f t="shared" si="1"/>
        <v>134</v>
      </c>
      <c r="R8">
        <f t="shared" si="2"/>
        <v>501</v>
      </c>
    </row>
    <row r="9" spans="1:30" x14ac:dyDescent="0.2">
      <c r="A9">
        <f>MASTER!A14</f>
        <v>1033</v>
      </c>
      <c r="B9" t="str">
        <f>VLOOKUP(A9, MASTER!$A:$E, 2, FALSE)</f>
        <v>Gillian Byers</v>
      </c>
      <c r="C9" t="str">
        <f>VLOOKUP(A9, MASTER!$A:$E, 3, FALSE)</f>
        <v>Ingham County Jr. #1</v>
      </c>
      <c r="D9">
        <f>VLOOKUP(A9, 'Class 1'!A:C, 3, FALSE)</f>
        <v>47</v>
      </c>
      <c r="E9">
        <f>VLOOKUP(A9, 'Class 2'!A:C, 3, FALSE)</f>
        <v>46</v>
      </c>
      <c r="F9">
        <f>VLOOKUP(A9, 'Class 3'!A:C, 3, FALSE)</f>
        <v>42</v>
      </c>
      <c r="G9">
        <f>VLOOKUP(A9, 'Class 4'!A:C, 3, FALSE)</f>
        <v>34</v>
      </c>
      <c r="H9">
        <f>VLOOKUP(A9, 'Class 5'!A:C, 3, FALSE)</f>
        <v>47</v>
      </c>
      <c r="I9">
        <f>VLOOKUP(A9, 'Class 6'!A:C, 3, FALSE)</f>
        <v>48</v>
      </c>
      <c r="J9">
        <f>VLOOKUP(A9, 'Class 7'!A:C, 3, FALSE)</f>
        <v>48</v>
      </c>
      <c r="K9">
        <f>VLOOKUP(A9, 'Class 8 '!A:C, 3, FALSE)</f>
        <v>49</v>
      </c>
      <c r="L9" s="7">
        <v>20</v>
      </c>
      <c r="M9">
        <f>VLOOKUP(A9, 'Reasons 1'!A:B, 2, FALSE)</f>
        <v>41</v>
      </c>
      <c r="N9">
        <f>VLOOKUP(A9, 'Reasons 2'!A:B, 2, FALSE)</f>
        <v>32</v>
      </c>
      <c r="O9">
        <f>VLOOKUP(A9, 'Reasons 3'!A:B, 2, FALSE)</f>
        <v>41</v>
      </c>
      <c r="P9">
        <f t="shared" si="0"/>
        <v>361</v>
      </c>
      <c r="Q9">
        <f t="shared" si="1"/>
        <v>134</v>
      </c>
      <c r="R9">
        <f t="shared" si="2"/>
        <v>495</v>
      </c>
    </row>
    <row r="10" spans="1:30" x14ac:dyDescent="0.2">
      <c r="A10">
        <f>MASTER!A5</f>
        <v>1004</v>
      </c>
      <c r="B10" t="str">
        <f>VLOOKUP(A10, MASTER!$A:$E, 2, FALSE)</f>
        <v>Sawyer Maurer</v>
      </c>
      <c r="C10" t="str">
        <f>VLOOKUP(A10, MASTER!$A:$E, 3, FALSE)</f>
        <v>Allegan County Jr.</v>
      </c>
      <c r="D10">
        <f>VLOOKUP(A10, 'Class 1'!A:C, 3, FALSE)</f>
        <v>50</v>
      </c>
      <c r="E10">
        <f>VLOOKUP(A10, 'Class 2'!A:C, 3, FALSE)</f>
        <v>46</v>
      </c>
      <c r="F10">
        <f>VLOOKUP(A10, 'Class 3'!A:C, 3, FALSE)</f>
        <v>36</v>
      </c>
      <c r="G10">
        <f>VLOOKUP(A10, 'Class 4'!A:C, 3, FALSE)</f>
        <v>47</v>
      </c>
      <c r="H10">
        <f>VLOOKUP(A10, 'Class 5'!A:C, 3, FALSE)</f>
        <v>47</v>
      </c>
      <c r="I10">
        <f>VLOOKUP(A10, 'Class 6'!A:C, 3, FALSE)</f>
        <v>42</v>
      </c>
      <c r="J10">
        <f>VLOOKUP(A10, 'Class 7'!A:C, 3, FALSE)</f>
        <v>24</v>
      </c>
      <c r="K10">
        <f>VLOOKUP(A10, 'Class 8 '!A:C, 3, FALSE)</f>
        <v>49</v>
      </c>
      <c r="L10" s="7">
        <v>20</v>
      </c>
      <c r="M10">
        <f>VLOOKUP(A10, 'Reasons 1'!A:B, 2, FALSE)</f>
        <v>33</v>
      </c>
      <c r="N10">
        <f>VLOOKUP(A10, 'Reasons 2'!A:B, 2, FALSE)</f>
        <v>49</v>
      </c>
      <c r="O10">
        <f>VLOOKUP(A10, 'Reasons 3'!A:B, 2, FALSE)</f>
        <v>44</v>
      </c>
      <c r="P10">
        <f t="shared" si="0"/>
        <v>341</v>
      </c>
      <c r="Q10">
        <f t="shared" si="1"/>
        <v>146</v>
      </c>
      <c r="R10">
        <f t="shared" si="2"/>
        <v>487</v>
      </c>
    </row>
    <row r="11" spans="1:30" x14ac:dyDescent="0.2">
      <c r="A11">
        <f>MASTER!A11</f>
        <v>1022</v>
      </c>
      <c r="B11" t="str">
        <f>VLOOKUP(A11, MASTER!$A:$E, 2, FALSE)</f>
        <v>Landon Marvel</v>
      </c>
      <c r="C11" t="str">
        <f>VLOOKUP(A11, MASTER!$A:$E, 3, FALSE)</f>
        <v>Clinton County 4-H Jr. individual</v>
      </c>
      <c r="D11">
        <f>VLOOKUP(A11, 'Class 1'!A:C, 3, FALSE)</f>
        <v>40</v>
      </c>
      <c r="E11">
        <f>VLOOKUP(A11, 'Class 2'!A:C, 3, FALSE)</f>
        <v>48</v>
      </c>
      <c r="F11">
        <f>VLOOKUP(A11, 'Class 3'!A:C, 3, FALSE)</f>
        <v>40</v>
      </c>
      <c r="G11">
        <f>VLOOKUP(A11, 'Class 4'!A:C, 3, FALSE)</f>
        <v>32</v>
      </c>
      <c r="H11">
        <f>VLOOKUP(A11, 'Class 5'!A:C, 3, FALSE)</f>
        <v>46</v>
      </c>
      <c r="I11">
        <f>VLOOKUP(A11, 'Class 6'!A:C, 3, FALSE)</f>
        <v>42</v>
      </c>
      <c r="J11">
        <f>VLOOKUP(A11, 'Class 7'!A:C, 3, FALSE)</f>
        <v>48</v>
      </c>
      <c r="K11">
        <f>VLOOKUP(A11, 'Class 8 '!A:C, 3, FALSE)</f>
        <v>44</v>
      </c>
      <c r="L11" s="7">
        <v>25</v>
      </c>
      <c r="M11">
        <f>VLOOKUP(A11, 'Reasons 1'!A:B, 2, FALSE)</f>
        <v>35</v>
      </c>
      <c r="N11">
        <f>VLOOKUP(A11, 'Reasons 2'!A:B, 2, FALSE)</f>
        <v>43</v>
      </c>
      <c r="O11">
        <f>VLOOKUP(A11, 'Reasons 3'!A:B, 2, FALSE)</f>
        <v>40</v>
      </c>
      <c r="P11">
        <f t="shared" si="0"/>
        <v>340</v>
      </c>
      <c r="Q11">
        <f t="shared" si="1"/>
        <v>143</v>
      </c>
      <c r="R11">
        <f t="shared" si="2"/>
        <v>483</v>
      </c>
    </row>
    <row r="12" spans="1:30" x14ac:dyDescent="0.2">
      <c r="A12">
        <f>MASTER!A34</f>
        <v>1092</v>
      </c>
      <c r="B12" t="str">
        <f>VLOOKUP(A12, MASTER!$A:$E, 2, FALSE)</f>
        <v>Brayden Cesal</v>
      </c>
      <c r="D12">
        <f>VLOOKUP(A12, 'Class 1'!A:C, 3, FALSE)</f>
        <v>47</v>
      </c>
      <c r="E12">
        <f>VLOOKUP(A12, 'Class 2'!A:C, 3, FALSE)</f>
        <v>30</v>
      </c>
      <c r="F12">
        <f>VLOOKUP(A12, 'Class 3'!A:C, 3, FALSE)</f>
        <v>42</v>
      </c>
      <c r="G12">
        <f>VLOOKUP(A12, 'Class 4'!A:C, 3, FALSE)</f>
        <v>38</v>
      </c>
      <c r="H12">
        <f>VLOOKUP(A12, 'Class 5'!A:C, 3, FALSE)</f>
        <v>46</v>
      </c>
      <c r="I12">
        <f>VLOOKUP(A12, 'Class 6'!A:C, 3, FALSE)</f>
        <v>47</v>
      </c>
      <c r="J12">
        <f>VLOOKUP(A12, 'Class 7'!A:C, 3, FALSE)</f>
        <v>47</v>
      </c>
      <c r="K12">
        <f>VLOOKUP(A12, 'Class 8 '!A:C, 3, FALSE)</f>
        <v>44</v>
      </c>
      <c r="L12" s="7">
        <v>25</v>
      </c>
      <c r="M12">
        <f>VLOOKUP(A12, 'Reasons 1'!A:B, 2, FALSE)</f>
        <v>35</v>
      </c>
      <c r="N12">
        <f>VLOOKUP(A12, 'Reasons 2'!A:B, 2, FALSE)</f>
        <v>38</v>
      </c>
      <c r="O12">
        <f>VLOOKUP(A12, 'Reasons 3'!A:B, 2, FALSE)</f>
        <v>43</v>
      </c>
      <c r="P12">
        <f t="shared" si="0"/>
        <v>341</v>
      </c>
      <c r="Q12">
        <f t="shared" si="1"/>
        <v>141</v>
      </c>
      <c r="R12">
        <f t="shared" si="2"/>
        <v>482</v>
      </c>
    </row>
    <row r="13" spans="1:30" x14ac:dyDescent="0.2">
      <c r="A13">
        <f>MASTER!A16</f>
        <v>1041</v>
      </c>
      <c r="B13" t="str">
        <f>VLOOKUP(A13, MASTER!$A:$E, 2, FALSE)</f>
        <v>Kinley Sheridan</v>
      </c>
      <c r="C13" t="str">
        <f>VLOOKUP(A13, MASTER!$A:$E, 3, FALSE)</f>
        <v>Ingham County Jr. Evaluators</v>
      </c>
      <c r="D13">
        <f>VLOOKUP(A13, 'Class 1'!A:C, 3, FALSE)</f>
        <v>40</v>
      </c>
      <c r="E13">
        <f>VLOOKUP(A13, 'Class 2'!A:C, 3, FALSE)</f>
        <v>50</v>
      </c>
      <c r="F13">
        <f>VLOOKUP(A13, 'Class 3'!A:C, 3, FALSE)</f>
        <v>43</v>
      </c>
      <c r="G13">
        <f>VLOOKUP(A13, 'Class 4'!A:C, 3, FALSE)</f>
        <v>50</v>
      </c>
      <c r="H13">
        <f>VLOOKUP(A13, 'Class 5'!A:C, 3, FALSE)</f>
        <v>50</v>
      </c>
      <c r="I13">
        <f>VLOOKUP(A13, 'Class 6'!A:C, 3, FALSE)</f>
        <v>42</v>
      </c>
      <c r="J13">
        <f>VLOOKUP(A13, 'Class 7'!A:C, 3, FALSE)</f>
        <v>47</v>
      </c>
      <c r="K13">
        <f>VLOOKUP(A13, 'Class 8 '!A:C, 3, FALSE)</f>
        <v>22</v>
      </c>
      <c r="L13" s="7">
        <v>5</v>
      </c>
      <c r="M13">
        <f>VLOOKUP(A13, 'Reasons 1'!A:B, 2, FALSE)</f>
        <v>36</v>
      </c>
      <c r="N13">
        <f>VLOOKUP(A13, 'Reasons 2'!A:B, 2, FALSE)</f>
        <v>47</v>
      </c>
      <c r="O13">
        <f>VLOOKUP(A13, 'Reasons 3'!A:B, 2, FALSE)</f>
        <v>46</v>
      </c>
      <c r="P13">
        <f t="shared" si="0"/>
        <v>344</v>
      </c>
      <c r="Q13">
        <f t="shared" si="1"/>
        <v>134</v>
      </c>
      <c r="R13">
        <f t="shared" si="2"/>
        <v>478</v>
      </c>
    </row>
    <row r="14" spans="1:30" x14ac:dyDescent="0.2">
      <c r="A14">
        <f>MASTER!A209</f>
        <v>6081</v>
      </c>
      <c r="B14" t="str">
        <f>VLOOKUP(A14, MASTER!$A:$E, 2, FALSE)</f>
        <v>Bryce Wood</v>
      </c>
      <c r="C14" t="str">
        <f>VLOOKUP(A14, MASTER!$A:$E, 3, FALSE)</f>
        <v>Gratiot County 4-H Jr. 1</v>
      </c>
      <c r="D14">
        <f>VLOOKUP(A14, 'Class 1'!A:C, 3, FALSE)</f>
        <v>50</v>
      </c>
      <c r="E14">
        <f>VLOOKUP(A14, 'Class 2'!A:C, 3, FALSE)</f>
        <v>48</v>
      </c>
      <c r="F14">
        <f>VLOOKUP(A14, 'Class 3'!A:C, 3, FALSE)</f>
        <v>50</v>
      </c>
      <c r="G14">
        <f>VLOOKUP(A14, 'Class 4'!A:C, 3, FALSE)</f>
        <v>26</v>
      </c>
      <c r="H14">
        <f>VLOOKUP(A14, 'Class 5'!A:C, 3, FALSE)</f>
        <v>46</v>
      </c>
      <c r="I14">
        <f>VLOOKUP(A14, 'Class 6'!A:C, 3, FALSE)</f>
        <v>40</v>
      </c>
      <c r="J14">
        <f>VLOOKUP(A14, 'Class 7'!A:C, 3, FALSE)</f>
        <v>34</v>
      </c>
      <c r="K14">
        <f>VLOOKUP(A14, 'Class 8 '!A:C, 3, FALSE)</f>
        <v>49</v>
      </c>
      <c r="L14" s="7">
        <v>40</v>
      </c>
      <c r="M14">
        <f>VLOOKUP(A14, 'Reasons 1'!A:B, 2, FALSE)</f>
        <v>32</v>
      </c>
      <c r="N14">
        <f>VLOOKUP(A14, 'Reasons 2'!A:B, 2, FALSE)</f>
        <v>30</v>
      </c>
      <c r="O14">
        <f>VLOOKUP(A14, 'Reasons 1'!A:B, 2, FALSE)</f>
        <v>32</v>
      </c>
      <c r="P14">
        <f t="shared" si="0"/>
        <v>343</v>
      </c>
      <c r="Q14" s="8">
        <f t="shared" si="1"/>
        <v>134</v>
      </c>
      <c r="R14" s="8">
        <f t="shared" si="2"/>
        <v>477</v>
      </c>
    </row>
    <row r="15" spans="1:30" x14ac:dyDescent="0.2">
      <c r="A15">
        <f>MASTER!A3</f>
        <v>1002</v>
      </c>
      <c r="B15" t="str">
        <f>VLOOKUP(A15, MASTER!$A:$C, 2, FALSE)</f>
        <v>Kylynne Merica</v>
      </c>
      <c r="C15" t="str">
        <f>VLOOKUP(A15, MASTER!$A:$E, 3, FALSE)</f>
        <v>Allegan County Jr.</v>
      </c>
      <c r="D15">
        <f>VLOOKUP(A15, 'Class 1'!A:C, 3, FALSE)</f>
        <v>33</v>
      </c>
      <c r="E15">
        <f>VLOOKUP(A15, 'Class 2'!A:C, 3, FALSE)</f>
        <v>41</v>
      </c>
      <c r="F15">
        <f>VLOOKUP(A15, 'Class 3'!A:C, 3, FALSE)</f>
        <v>43</v>
      </c>
      <c r="G15">
        <f>VLOOKUP(A15, 'Class 4'!A:C, 3, FALSE)</f>
        <v>42</v>
      </c>
      <c r="H15">
        <f>VLOOKUP(A15, 'Class 5'!A:C, 3, FALSE)</f>
        <v>45</v>
      </c>
      <c r="I15">
        <f>VLOOKUP(A15, 'Class 6'!A:C, 3, FALSE)</f>
        <v>47</v>
      </c>
      <c r="J15">
        <f>VLOOKUP(A15, 'Class 7'!A:C, 3, FALSE)</f>
        <v>47</v>
      </c>
      <c r="K15">
        <f>VLOOKUP(A15, 'Class 8 '!A:C, 3, FALSE)</f>
        <v>44</v>
      </c>
      <c r="L15" s="7">
        <v>25</v>
      </c>
      <c r="M15">
        <f>VLOOKUP(A15, 'Reasons 1'!A:B, 2, FALSE)</f>
        <v>28</v>
      </c>
      <c r="N15">
        <f>VLOOKUP(A15, 'Reasons 2'!A:B, 2, FALSE)</f>
        <v>36</v>
      </c>
      <c r="O15">
        <f>VLOOKUP(A15, 'Reasons 3'!A:B, 2, FALSE)</f>
        <v>43</v>
      </c>
      <c r="P15">
        <f t="shared" si="0"/>
        <v>342</v>
      </c>
      <c r="Q15">
        <f t="shared" si="1"/>
        <v>132</v>
      </c>
      <c r="R15">
        <f t="shared" si="2"/>
        <v>474</v>
      </c>
    </row>
    <row r="16" spans="1:30" x14ac:dyDescent="0.2">
      <c r="A16">
        <f>MASTER!A15</f>
        <v>1034</v>
      </c>
      <c r="B16" t="str">
        <f>VLOOKUP(A16, MASTER!$A:$E, 2, FALSE)</f>
        <v>Morgan Rogers</v>
      </c>
      <c r="C16" t="str">
        <f>VLOOKUP(A16, MASTER!$A:$E, 3, FALSE)</f>
        <v>Ingham County Jr. #1</v>
      </c>
      <c r="D16">
        <f>VLOOKUP(A16, 'Class 1'!A:C, 3, FALSE)</f>
        <v>42</v>
      </c>
      <c r="E16">
        <f>VLOOKUP(A16, 'Class 2'!A:C, 3, FALSE)</f>
        <v>27</v>
      </c>
      <c r="F16">
        <f>VLOOKUP(A16, 'Class 3'!A:C, 3, FALSE)</f>
        <v>36</v>
      </c>
      <c r="G16">
        <f>VLOOKUP(A16, 'Class 4'!A:C, 3, FALSE)</f>
        <v>27</v>
      </c>
      <c r="H16">
        <f>VLOOKUP(A16, 'Class 5'!A:C, 3, FALSE)</f>
        <v>46</v>
      </c>
      <c r="I16">
        <f>VLOOKUP(A16, 'Class 6'!A:C, 3, FALSE)</f>
        <v>48</v>
      </c>
      <c r="J16">
        <f>VLOOKUP(A16, 'Class 7'!A:C, 3, FALSE)</f>
        <v>50</v>
      </c>
      <c r="K16">
        <f>VLOOKUP(A16, 'Class 8 '!A:C, 3, FALSE)</f>
        <v>50</v>
      </c>
      <c r="L16" s="7">
        <v>30</v>
      </c>
      <c r="M16">
        <f>VLOOKUP(A16, 'Reasons 1'!A:B, 2, FALSE)</f>
        <v>30</v>
      </c>
      <c r="N16">
        <f>VLOOKUP(A16, 'Reasons 2'!A:B, 2, FALSE)</f>
        <v>47</v>
      </c>
      <c r="O16">
        <f>VLOOKUP(A16, 'Reasons 3'!A:B, 2, FALSE)</f>
        <v>41</v>
      </c>
      <c r="P16">
        <f t="shared" si="0"/>
        <v>326</v>
      </c>
      <c r="Q16">
        <f t="shared" si="1"/>
        <v>148</v>
      </c>
      <c r="R16">
        <f t="shared" si="2"/>
        <v>474</v>
      </c>
    </row>
    <row r="17" spans="1:18" x14ac:dyDescent="0.2">
      <c r="A17">
        <f>MASTER!A27</f>
        <v>1071</v>
      </c>
      <c r="B17" t="str">
        <f>VLOOKUP(A17, MASTER!$A:$E, 2, FALSE)</f>
        <v>Andi Dillon</v>
      </c>
      <c r="C17" t="str">
        <f>VLOOKUP(A17, MASTER!$A:$E, 3, FALSE)</f>
        <v>Branch Co. #1</v>
      </c>
      <c r="D17">
        <f>VLOOKUP(A17, 'Class 1'!A:C, 3, FALSE)</f>
        <v>29</v>
      </c>
      <c r="E17">
        <f>VLOOKUP(A17, 'Class 2'!A:C, 3, FALSE)</f>
        <v>42</v>
      </c>
      <c r="F17">
        <f>VLOOKUP(A17, 'Class 3'!A:C, 3, FALSE)</f>
        <v>43</v>
      </c>
      <c r="G17">
        <f>VLOOKUP(A17, 'Class 4'!A:C, 3, FALSE)</f>
        <v>48</v>
      </c>
      <c r="H17">
        <f>VLOOKUP(A17, 'Class 5'!A:C, 3, FALSE)</f>
        <v>33</v>
      </c>
      <c r="I17">
        <f>VLOOKUP(A17, 'Class 6'!A:C, 3, FALSE)</f>
        <v>42</v>
      </c>
      <c r="J17">
        <f>VLOOKUP(A17, 'Class 7'!A:C, 3, FALSE)</f>
        <v>42</v>
      </c>
      <c r="K17">
        <f>VLOOKUP(A17, 'Class 8 '!A:C, 3, FALSE)</f>
        <v>49</v>
      </c>
      <c r="L17" s="7">
        <v>20</v>
      </c>
      <c r="M17">
        <f>VLOOKUP(A17, 'Reasons 1'!A:B, 2, FALSE)</f>
        <v>38</v>
      </c>
      <c r="N17">
        <f>VLOOKUP(A17, 'Reasons 2'!A:B, 2, FALSE)</f>
        <v>40</v>
      </c>
      <c r="O17">
        <f>VLOOKUP(A17, 'Reasons 3'!A:B, 2, FALSE)</f>
        <v>48</v>
      </c>
      <c r="P17">
        <f t="shared" si="0"/>
        <v>328</v>
      </c>
      <c r="Q17">
        <f t="shared" si="1"/>
        <v>146</v>
      </c>
      <c r="R17">
        <f t="shared" si="2"/>
        <v>474</v>
      </c>
    </row>
    <row r="18" spans="1:18" x14ac:dyDescent="0.2">
      <c r="A18">
        <f>MASTER!A32</f>
        <v>1083</v>
      </c>
      <c r="B18" t="str">
        <f>VLOOKUP(A18, MASTER!$A:$E, 2, FALSE)</f>
        <v>Brenden Preston</v>
      </c>
      <c r="C18" t="str">
        <f>VLOOKUP(A18, MASTER!$A:$E, 3, FALSE)</f>
        <v>Branch Co. #2</v>
      </c>
      <c r="D18">
        <f>VLOOKUP(A18, 'Class 1'!A:C, 3, FALSE)</f>
        <v>50</v>
      </c>
      <c r="E18">
        <f>VLOOKUP(A18, 'Class 2'!A:C, 3, FALSE)</f>
        <v>27</v>
      </c>
      <c r="F18">
        <f>VLOOKUP(A18, 'Class 3'!A:C, 3, FALSE)</f>
        <v>42</v>
      </c>
      <c r="G18">
        <f>VLOOKUP(A18, 'Class 4'!A:C, 3, FALSE)</f>
        <v>42</v>
      </c>
      <c r="H18">
        <f>VLOOKUP(A18, 'Class 5'!A:C, 3, FALSE)</f>
        <v>46</v>
      </c>
      <c r="I18">
        <f>VLOOKUP(A18, 'Class 6'!A:C, 3, FALSE)</f>
        <v>50</v>
      </c>
      <c r="J18">
        <f>VLOOKUP(A18, 'Class 7'!A:C, 3, FALSE)</f>
        <v>26</v>
      </c>
      <c r="K18">
        <f>VLOOKUP(A18, 'Class 8 '!A:C, 3, FALSE)</f>
        <v>44</v>
      </c>
      <c r="L18" s="7">
        <v>20</v>
      </c>
      <c r="M18">
        <f>VLOOKUP(A18, 'Reasons 1'!A:B, 2, FALSE)</f>
        <v>38</v>
      </c>
      <c r="N18">
        <f>VLOOKUP(A18, 'Reasons 2'!A:B, 2, FALSE)</f>
        <v>39</v>
      </c>
      <c r="O18">
        <f>VLOOKUP(A18, 'Reasons 3'!A:B, 2, FALSE)</f>
        <v>48</v>
      </c>
      <c r="P18">
        <f t="shared" si="0"/>
        <v>327</v>
      </c>
      <c r="Q18">
        <f t="shared" si="1"/>
        <v>145</v>
      </c>
      <c r="R18">
        <f t="shared" si="2"/>
        <v>472</v>
      </c>
    </row>
    <row r="19" spans="1:18" x14ac:dyDescent="0.2">
      <c r="A19">
        <f>MASTER!A17</f>
        <v>1042</v>
      </c>
      <c r="B19" t="str">
        <f>VLOOKUP(A19, MASTER!$A:$E, 2, FALSE)</f>
        <v>Madyson Rogers</v>
      </c>
      <c r="C19" t="str">
        <f>VLOOKUP(A19, MASTER!$A:$E, 3, FALSE)</f>
        <v>Ingham County Jr. Evaluators</v>
      </c>
      <c r="D19">
        <f>VLOOKUP(A19, 'Class 1'!A:C, 3, FALSE)</f>
        <v>40</v>
      </c>
      <c r="E19">
        <f>VLOOKUP(A19, 'Class 2'!A:C, 3, FALSE)</f>
        <v>38</v>
      </c>
      <c r="F19">
        <f>VLOOKUP(A19, 'Class 3'!A:C, 3, FALSE)</f>
        <v>43</v>
      </c>
      <c r="G19">
        <f>VLOOKUP(A19, 'Class 4'!A:C, 3, FALSE)</f>
        <v>32</v>
      </c>
      <c r="H19">
        <f>VLOOKUP(A19, 'Class 5'!A:C, 3, FALSE)</f>
        <v>49</v>
      </c>
      <c r="I19">
        <f>VLOOKUP(A19, 'Class 6'!A:C, 3, FALSE)</f>
        <v>40</v>
      </c>
      <c r="J19">
        <f>VLOOKUP(A19, 'Class 7'!A:C, 3, FALSE)</f>
        <v>47</v>
      </c>
      <c r="K19">
        <f>VLOOKUP(A19, 'Class 8 '!A:C, 3, FALSE)</f>
        <v>49</v>
      </c>
      <c r="L19" s="7">
        <v>20</v>
      </c>
      <c r="M19">
        <f>VLOOKUP(A19, 'Reasons 1'!A:B, 2, FALSE)</f>
        <v>30</v>
      </c>
      <c r="N19">
        <f>VLOOKUP(A19, 'Reasons 2'!A:B, 2, FALSE)</f>
        <v>43</v>
      </c>
      <c r="O19">
        <f>VLOOKUP(A19, 'Reasons 3'!A:B, 2, FALSE)</f>
        <v>40</v>
      </c>
      <c r="P19">
        <f t="shared" si="0"/>
        <v>338</v>
      </c>
      <c r="Q19">
        <f t="shared" si="1"/>
        <v>133</v>
      </c>
      <c r="R19">
        <f t="shared" si="2"/>
        <v>471</v>
      </c>
    </row>
    <row r="20" spans="1:18" x14ac:dyDescent="0.2">
      <c r="A20">
        <f>MASTER!A24</f>
        <v>1062</v>
      </c>
      <c r="B20" t="str">
        <f>VLOOKUP(A20, MASTER!$A:$E, 2, FALSE)</f>
        <v>Piper Schultz</v>
      </c>
      <c r="C20" t="str">
        <f>VLOOKUP(A20, MASTER!$A:$E, 3, FALSE)</f>
        <v>Tuscola 4-H Juniors</v>
      </c>
      <c r="D20">
        <f>VLOOKUP(A20, 'Class 1'!A:C, 3, FALSE)</f>
        <v>45</v>
      </c>
      <c r="E20">
        <f>VLOOKUP(A20, 'Class 2'!A:C, 3, FALSE)</f>
        <v>38</v>
      </c>
      <c r="F20">
        <f>VLOOKUP(A20, 'Class 3'!A:C, 3, FALSE)</f>
        <v>50</v>
      </c>
      <c r="G20">
        <f>VLOOKUP(A20, 'Class 4'!A:C, 3, FALSE)</f>
        <v>40</v>
      </c>
      <c r="H20">
        <f>VLOOKUP(A20, 'Class 5'!A:C, 3, FALSE)</f>
        <v>50</v>
      </c>
      <c r="I20">
        <f>VLOOKUP(A20, 'Class 6'!A:C, 3, FALSE)</f>
        <v>50</v>
      </c>
      <c r="J20">
        <f>VLOOKUP(A20, 'Class 7'!A:C, 3, FALSE)</f>
        <v>31</v>
      </c>
      <c r="K20">
        <f>VLOOKUP(A20, 'Class 8 '!A:C, 3, FALSE)</f>
        <v>49</v>
      </c>
      <c r="L20" s="7">
        <v>20</v>
      </c>
      <c r="M20" s="8">
        <v>35</v>
      </c>
      <c r="N20" s="8">
        <v>25</v>
      </c>
      <c r="O20" s="8">
        <v>35</v>
      </c>
      <c r="P20">
        <f t="shared" si="0"/>
        <v>353</v>
      </c>
      <c r="Q20" s="8">
        <f t="shared" si="1"/>
        <v>115</v>
      </c>
      <c r="R20" s="8">
        <f t="shared" si="2"/>
        <v>468</v>
      </c>
    </row>
    <row r="21" spans="1:18" x14ac:dyDescent="0.2">
      <c r="A21">
        <f>MASTER!A6</f>
        <v>1011</v>
      </c>
      <c r="B21" t="str">
        <f>VLOOKUP(A21, MASTER!$A:$E, 2, FALSE)</f>
        <v>Aubrey Smith</v>
      </c>
      <c r="C21" t="str">
        <f>VLOOKUP(A21, MASTER!$A:$E, 3, FALSE)</f>
        <v>Clinton County 4-H Jr. White</v>
      </c>
      <c r="D21">
        <f>VLOOKUP(A21, 'Class 1'!A:C, 3, FALSE)</f>
        <v>40</v>
      </c>
      <c r="E21">
        <f>VLOOKUP(A21, 'Class 2'!A:C, 3, FALSE)</f>
        <v>38</v>
      </c>
      <c r="F21">
        <f>VLOOKUP(A21, 'Class 3'!A:C, 3, FALSE)</f>
        <v>50</v>
      </c>
      <c r="G21">
        <f>VLOOKUP(A21, 'Class 4'!A:C, 3, FALSE)</f>
        <v>47</v>
      </c>
      <c r="H21">
        <f>VLOOKUP(A21, 'Class 5'!A:C, 3, FALSE)</f>
        <v>49</v>
      </c>
      <c r="I21">
        <f>VLOOKUP(A21, 'Class 6'!A:C, 3, FALSE)</f>
        <v>47</v>
      </c>
      <c r="J21">
        <f>VLOOKUP(A21, 'Class 7'!A:C, 3, FALSE)</f>
        <v>47</v>
      </c>
      <c r="K21">
        <f>VLOOKUP(A21, 'Class 8 '!A:C, 3, FALSE)</f>
        <v>45</v>
      </c>
      <c r="L21" s="7">
        <v>10</v>
      </c>
      <c r="M21" s="8">
        <v>35</v>
      </c>
      <c r="N21" s="8">
        <v>30</v>
      </c>
      <c r="O21" s="8">
        <v>25</v>
      </c>
      <c r="P21">
        <f t="shared" si="0"/>
        <v>363</v>
      </c>
      <c r="Q21" s="8">
        <f t="shared" si="1"/>
        <v>100</v>
      </c>
      <c r="R21" s="8">
        <f t="shared" si="2"/>
        <v>463</v>
      </c>
    </row>
    <row r="22" spans="1:18" x14ac:dyDescent="0.2">
      <c r="A22">
        <f>MASTER!A210</f>
        <v>6082</v>
      </c>
      <c r="B22" t="str">
        <f>VLOOKUP(A22, MASTER!$A:$E, 2, FALSE)</f>
        <v>Evan Wood</v>
      </c>
      <c r="C22" t="str">
        <f>VLOOKUP(A22, MASTER!$A:$E, 3, FALSE)</f>
        <v>Gratiot County 4-H Jr. 1</v>
      </c>
      <c r="D22">
        <f>VLOOKUP(A22, 'Class 1'!A:C, 3, FALSE)</f>
        <v>50</v>
      </c>
      <c r="E22">
        <f>VLOOKUP(A22, 'Class 2'!A:C, 3, FALSE)</f>
        <v>45</v>
      </c>
      <c r="F22">
        <f>VLOOKUP(A22, 'Class 3'!A:C, 3, FALSE)</f>
        <v>48</v>
      </c>
      <c r="G22">
        <f>VLOOKUP(A22, 'Class 4'!A:C, 3, FALSE)</f>
        <v>27</v>
      </c>
      <c r="H22">
        <f>VLOOKUP(A22, 'Class 5'!A:C, 3, FALSE)</f>
        <v>50</v>
      </c>
      <c r="I22">
        <f>VLOOKUP(A22, 'Class 6'!A:C, 3, FALSE)</f>
        <v>48</v>
      </c>
      <c r="J22">
        <f>VLOOKUP(A22, 'Class 7'!A:C, 3, FALSE)</f>
        <v>34</v>
      </c>
      <c r="K22">
        <f>VLOOKUP(A22, 'Class 8 '!A:C, 3, FALSE)</f>
        <v>44</v>
      </c>
      <c r="L22" s="7">
        <v>10</v>
      </c>
      <c r="M22">
        <f>VLOOKUP(A22, 'Reasons 1'!A:B, 2, FALSE)</f>
        <v>34</v>
      </c>
      <c r="N22">
        <f>VLOOKUP(A22, 'Reasons 2'!A:B, 2, FALSE)</f>
        <v>39</v>
      </c>
      <c r="O22">
        <f>VLOOKUP(A22, 'Reasons 1'!A:B, 2, FALSE)</f>
        <v>34</v>
      </c>
      <c r="P22">
        <f t="shared" si="0"/>
        <v>346</v>
      </c>
      <c r="Q22" s="8">
        <f t="shared" si="1"/>
        <v>117</v>
      </c>
      <c r="R22" s="8">
        <f t="shared" si="2"/>
        <v>463</v>
      </c>
    </row>
    <row r="23" spans="1:18" x14ac:dyDescent="0.2">
      <c r="A23">
        <f>MASTER!A4</f>
        <v>1003</v>
      </c>
      <c r="B23" t="str">
        <f>VLOOKUP(A23, MASTER!$A:$E, 2, FALSE)</f>
        <v>Ashlyn Verhelle</v>
      </c>
      <c r="C23" t="str">
        <f>VLOOKUP(A23, MASTER!$A:$E, 3, FALSE)</f>
        <v>Allegan County Jr.</v>
      </c>
      <c r="D23">
        <f>VLOOKUP(A23, 'Class 1'!A:C, 3, FALSE)</f>
        <v>30</v>
      </c>
      <c r="E23">
        <f>VLOOKUP(A23, 'Class 2'!A:C, 3, FALSE)</f>
        <v>40</v>
      </c>
      <c r="F23">
        <f>VLOOKUP(A23, 'Class 3'!A:C, 3, FALSE)</f>
        <v>50</v>
      </c>
      <c r="G23">
        <f>VLOOKUP(A23, 'Class 4'!A:C, 3, FALSE)</f>
        <v>47</v>
      </c>
      <c r="H23">
        <f>VLOOKUP(A23, 'Class 5'!A:C, 3, FALSE)</f>
        <v>50</v>
      </c>
      <c r="I23">
        <f>VLOOKUP(A23, 'Class 6'!A:C, 3, FALSE)</f>
        <v>48</v>
      </c>
      <c r="J23">
        <f>VLOOKUP(A23, 'Class 7'!A:C, 3, FALSE)</f>
        <v>42</v>
      </c>
      <c r="K23">
        <f>VLOOKUP(A23, 'Class 8 '!A:C, 3, FALSE)</f>
        <v>49</v>
      </c>
      <c r="L23" s="7">
        <v>5</v>
      </c>
      <c r="M23">
        <f>VLOOKUP(A23, 'Reasons 1'!A:B, 2, FALSE)</f>
        <v>30</v>
      </c>
      <c r="N23">
        <f>VLOOKUP(A23, 'Reasons 2'!A:B, 2, FALSE)</f>
        <v>28</v>
      </c>
      <c r="O23">
        <f>VLOOKUP(A23, 'Reasons 3'!A:B, 2, FALSE)</f>
        <v>43</v>
      </c>
      <c r="P23">
        <f t="shared" si="0"/>
        <v>356</v>
      </c>
      <c r="Q23">
        <f t="shared" si="1"/>
        <v>106</v>
      </c>
      <c r="R23">
        <f t="shared" si="2"/>
        <v>462</v>
      </c>
    </row>
    <row r="24" spans="1:18" x14ac:dyDescent="0.2">
      <c r="A24">
        <f>MASTER!A43</f>
        <v>1113</v>
      </c>
      <c r="B24" t="str">
        <f>VLOOKUP(A24, MASTER!$A:$E, 2, FALSE)</f>
        <v>Anaya Wilson</v>
      </c>
      <c r="D24">
        <f>VLOOKUP(A24, 'Class 1'!A:C, 3, FALSE)</f>
        <v>38</v>
      </c>
      <c r="E24">
        <f>VLOOKUP(A24, 'Class 2'!A:C, 3, FALSE)</f>
        <v>48</v>
      </c>
      <c r="F24">
        <f>VLOOKUP(A24, 'Class 3'!A:C, 3, FALSE)</f>
        <v>33</v>
      </c>
      <c r="G24">
        <f>VLOOKUP(A24, 'Class 4'!A:C, 3, FALSE)</f>
        <v>43</v>
      </c>
      <c r="H24">
        <f>VLOOKUP(A24, 'Class 5'!A:C, 3, FALSE)</f>
        <v>49</v>
      </c>
      <c r="I24">
        <f>VLOOKUP(A24, 'Class 6'!A:C, 3, FALSE)</f>
        <v>42</v>
      </c>
      <c r="J24">
        <f>VLOOKUP(A24, 'Class 7'!A:C, 3, FALSE)</f>
        <v>30</v>
      </c>
      <c r="K24">
        <f>VLOOKUP(A24, 'Class 8 '!A:C, 3, FALSE)</f>
        <v>50</v>
      </c>
      <c r="L24" s="7">
        <v>15</v>
      </c>
      <c r="M24">
        <f>VLOOKUP(A24, 'Reasons 1'!A:B, 2, FALSE)</f>
        <v>38</v>
      </c>
      <c r="N24">
        <f>VLOOKUP(A24, 'Reasons 2'!A:B, 2, FALSE)</f>
        <v>28</v>
      </c>
      <c r="O24">
        <f>VLOOKUP(A24, 'Reasons 3'!A:B, 2, FALSE)</f>
        <v>41</v>
      </c>
      <c r="P24">
        <f t="shared" si="0"/>
        <v>333</v>
      </c>
      <c r="Q24">
        <f t="shared" si="1"/>
        <v>122</v>
      </c>
      <c r="R24">
        <f t="shared" si="2"/>
        <v>455</v>
      </c>
    </row>
    <row r="25" spans="1:18" x14ac:dyDescent="0.2">
      <c r="A25">
        <f>MASTER!A12</f>
        <v>1031</v>
      </c>
      <c r="B25" t="str">
        <f>VLOOKUP(A25, MASTER!$A:$E, 2, FALSE)</f>
        <v>Reagan Sheridan</v>
      </c>
      <c r="C25" t="str">
        <f>VLOOKUP(A25, MASTER!$A:$E, 3, FALSE)</f>
        <v>Ingham County Jr. #1</v>
      </c>
      <c r="D25">
        <f>VLOOKUP(A25, 'Class 1'!A:C, 3, FALSE)</f>
        <v>48</v>
      </c>
      <c r="E25">
        <f>VLOOKUP(A25, 'Class 2'!A:C, 3, FALSE)</f>
        <v>35</v>
      </c>
      <c r="F25">
        <f>VLOOKUP(A25, 'Class 3'!A:C, 3, FALSE)</f>
        <v>36</v>
      </c>
      <c r="G25">
        <f>VLOOKUP(A25, 'Class 4'!A:C, 3, FALSE)</f>
        <v>43</v>
      </c>
      <c r="H25">
        <f>VLOOKUP(A25, 'Class 5'!A:C, 3, FALSE)</f>
        <v>31</v>
      </c>
      <c r="I25">
        <f>VLOOKUP(A25, 'Class 6'!A:C, 3, FALSE)</f>
        <v>48</v>
      </c>
      <c r="J25">
        <f>VLOOKUP(A25, 'Class 7'!A:C, 3, FALSE)</f>
        <v>34</v>
      </c>
      <c r="K25">
        <f>VLOOKUP(A25, 'Class 8 '!A:C, 3, FALSE)</f>
        <v>45</v>
      </c>
      <c r="L25" s="7">
        <v>15</v>
      </c>
      <c r="M25">
        <f>VLOOKUP(A25, 'Reasons 1'!A:B, 2, FALSE)</f>
        <v>32</v>
      </c>
      <c r="N25">
        <f>VLOOKUP(A25, 'Reasons 2'!A:B, 2, FALSE)</f>
        <v>42</v>
      </c>
      <c r="O25">
        <f>VLOOKUP(A25, 'Reasons 3'!A:B, 2, FALSE)</f>
        <v>34</v>
      </c>
      <c r="P25">
        <f t="shared" si="0"/>
        <v>320</v>
      </c>
      <c r="Q25">
        <f t="shared" si="1"/>
        <v>123</v>
      </c>
      <c r="R25">
        <f t="shared" si="2"/>
        <v>443</v>
      </c>
    </row>
    <row r="26" spans="1:18" x14ac:dyDescent="0.2">
      <c r="A26">
        <f>MASTER!A214</f>
        <v>6092</v>
      </c>
      <c r="B26" t="str">
        <f>VLOOKUP(A26, MASTER!$A:$E, 2, FALSE)</f>
        <v>Sam Taylor</v>
      </c>
      <c r="C26" t="str">
        <f>VLOOKUP(A26, MASTER!$A:$E, 3, FALSE)</f>
        <v>Gratiot County 4-H Jr. 2</v>
      </c>
      <c r="D26">
        <f>VLOOKUP(A26, 'Class 1'!A:C, 3, FALSE)</f>
        <v>31</v>
      </c>
      <c r="E26">
        <f>VLOOKUP(A26, 'Class 2'!A:C, 3, FALSE)</f>
        <v>41</v>
      </c>
      <c r="F26">
        <f>VLOOKUP(A26, 'Class 3'!A:C, 3, FALSE)</f>
        <v>37</v>
      </c>
      <c r="G26">
        <f>VLOOKUP(A26, 'Class 4'!A:C, 3, FALSE)</f>
        <v>27</v>
      </c>
      <c r="H26">
        <f>VLOOKUP(A26, 'Class 5'!A:C, 3, FALSE)</f>
        <v>50</v>
      </c>
      <c r="I26">
        <f>VLOOKUP(A26, 'Class 6'!A:C, 3, FALSE)</f>
        <v>47</v>
      </c>
      <c r="J26">
        <f>VLOOKUP(A26, 'Class 7'!A:C, 3, FALSE)</f>
        <v>48</v>
      </c>
      <c r="K26">
        <f>VLOOKUP(A26, 'Class 8 '!A:C, 3, FALSE)</f>
        <v>49</v>
      </c>
      <c r="L26">
        <v>25</v>
      </c>
      <c r="M26" s="8">
        <v>25</v>
      </c>
      <c r="N26" s="8">
        <v>25</v>
      </c>
      <c r="O26" s="8">
        <v>35</v>
      </c>
      <c r="P26">
        <f t="shared" si="0"/>
        <v>330</v>
      </c>
      <c r="Q26" s="8">
        <f t="shared" si="1"/>
        <v>110</v>
      </c>
      <c r="R26" s="8">
        <f t="shared" si="2"/>
        <v>440</v>
      </c>
    </row>
    <row r="27" spans="1:18" x14ac:dyDescent="0.2">
      <c r="A27">
        <f>MASTER!A212</f>
        <v>6084</v>
      </c>
      <c r="B27" t="str">
        <f>VLOOKUP(A27, MASTER!$A:$E, 2, FALSE)</f>
        <v>Aiden Jorea</v>
      </c>
      <c r="C27" t="str">
        <f>VLOOKUP(A27, MASTER!$A:$E, 3, FALSE)</f>
        <v>Gratiot County 4-H Jr. 1</v>
      </c>
      <c r="D27">
        <f>VLOOKUP(A27, 'Class 1'!A:C, 3, FALSE)</f>
        <v>30</v>
      </c>
      <c r="E27">
        <f>VLOOKUP(A27, 'Class 2'!A:C, 3, FALSE)</f>
        <v>17</v>
      </c>
      <c r="F27">
        <f>VLOOKUP(A27, 'Class 3'!A:C, 3, FALSE)</f>
        <v>50</v>
      </c>
      <c r="G27">
        <f>VLOOKUP(A27, 'Class 4'!A:C, 3, FALSE)</f>
        <v>43</v>
      </c>
      <c r="H27">
        <f>VLOOKUP(A27, 'Class 5'!A:C, 3, FALSE)</f>
        <v>39</v>
      </c>
      <c r="I27">
        <f>VLOOKUP(A27, 'Class 6'!A:C, 3, FALSE)</f>
        <v>42</v>
      </c>
      <c r="J27">
        <f>VLOOKUP(A27, 'Class 7'!A:C, 3, FALSE)</f>
        <v>50</v>
      </c>
      <c r="K27">
        <f>VLOOKUP(A27, 'Class 8 '!A:C, 3, FALSE)</f>
        <v>34</v>
      </c>
      <c r="L27" s="7">
        <v>20</v>
      </c>
      <c r="M27">
        <f>VLOOKUP(A27, 'Reasons 1'!A:B, 2, FALSE)</f>
        <v>36</v>
      </c>
      <c r="N27">
        <f>VLOOKUP(A27, 'Reasons 2'!A:B, 2, FALSE)</f>
        <v>40</v>
      </c>
      <c r="O27">
        <f>VLOOKUP(A27, 'Reasons 1'!A:B, 2, FALSE)</f>
        <v>36</v>
      </c>
      <c r="P27">
        <f t="shared" si="0"/>
        <v>305</v>
      </c>
      <c r="Q27" s="8">
        <f t="shared" si="1"/>
        <v>132</v>
      </c>
      <c r="R27" s="8">
        <f t="shared" si="2"/>
        <v>437</v>
      </c>
    </row>
    <row r="28" spans="1:18" x14ac:dyDescent="0.2">
      <c r="A28">
        <f>MASTER!A38</f>
        <v>1102</v>
      </c>
      <c r="B28" t="str">
        <f>VLOOKUP(A28, MASTER!$A:$E, 2, FALSE)</f>
        <v>James Sheridan</v>
      </c>
      <c r="D28">
        <f>VLOOKUP(A28, 'Class 1'!A:C, 3, FALSE)</f>
        <v>40</v>
      </c>
      <c r="E28">
        <f>VLOOKUP(A28, 'Class 2'!A:C, 3, FALSE)</f>
        <v>38</v>
      </c>
      <c r="F28">
        <f>VLOOKUP(A28, 'Class 3'!A:C, 3, FALSE)</f>
        <v>39</v>
      </c>
      <c r="G28">
        <f>VLOOKUP(A28, 'Class 4'!A:C, 3, FALSE)</f>
        <v>50</v>
      </c>
      <c r="H28">
        <f>VLOOKUP(A28, 'Class 5'!A:C, 3, FALSE)</f>
        <v>47</v>
      </c>
      <c r="I28">
        <f>VLOOKUP(A28, 'Class 6'!A:C, 3, FALSE)</f>
        <v>29</v>
      </c>
      <c r="J28">
        <f>VLOOKUP(A28, 'Class 7'!A:C, 3, FALSE)</f>
        <v>43</v>
      </c>
      <c r="K28">
        <f>VLOOKUP(A28, 'Class 8 '!A:C, 3, FALSE)</f>
        <v>24</v>
      </c>
      <c r="L28" s="7">
        <v>10</v>
      </c>
      <c r="M28">
        <f>VLOOKUP(A28, 'Reasons 1'!A:B, 2, FALSE)</f>
        <v>30</v>
      </c>
      <c r="N28">
        <f>VLOOKUP(A28, 'Reasons 2'!A:B, 2, FALSE)</f>
        <v>40</v>
      </c>
      <c r="O28">
        <f>VLOOKUP(A28, 'Reasons 3'!A:B, 2, FALSE)</f>
        <v>44</v>
      </c>
      <c r="P28">
        <f t="shared" si="0"/>
        <v>310</v>
      </c>
      <c r="Q28">
        <f t="shared" si="1"/>
        <v>124</v>
      </c>
      <c r="R28">
        <f t="shared" si="2"/>
        <v>434</v>
      </c>
    </row>
    <row r="29" spans="1:18" x14ac:dyDescent="0.2">
      <c r="A29">
        <f>MASTER!A9</f>
        <v>1014</v>
      </c>
      <c r="B29" t="str">
        <f>VLOOKUP(A29, MASTER!$A:$E, 2, FALSE)</f>
        <v>Allie Cashen</v>
      </c>
      <c r="C29" t="str">
        <f>VLOOKUP(A29, MASTER!$A:$E, 3, FALSE)</f>
        <v>Clinton County 4-H Jr. White</v>
      </c>
      <c r="D29">
        <f>VLOOKUP(A29, 'Class 1'!A:C, 3, FALSE)</f>
        <v>39</v>
      </c>
      <c r="E29">
        <f>VLOOKUP(A29, 'Class 2'!A:C, 3, FALSE)</f>
        <v>46</v>
      </c>
      <c r="F29">
        <f>VLOOKUP(A29, 'Class 3'!A:C, 3, FALSE)</f>
        <v>42</v>
      </c>
      <c r="G29">
        <f>VLOOKUP(A29, 'Class 4'!A:C, 3, FALSE)</f>
        <v>50</v>
      </c>
      <c r="H29">
        <f>VLOOKUP(A29, 'Class 5'!A:C, 3, FALSE)</f>
        <v>47</v>
      </c>
      <c r="I29">
        <f>VLOOKUP(A29, 'Class 6'!A:C, 3, FALSE)</f>
        <v>48</v>
      </c>
      <c r="J29">
        <f>VLOOKUP(A29, 'Class 7'!A:C, 3, FALSE)</f>
        <v>31</v>
      </c>
      <c r="K29">
        <f>VLOOKUP(A29, 'Class 8 '!A:C, 3, FALSE)</f>
        <v>49</v>
      </c>
      <c r="L29" s="7">
        <v>10</v>
      </c>
      <c r="M29" s="8">
        <v>20</v>
      </c>
      <c r="N29" s="8">
        <v>25</v>
      </c>
      <c r="O29" s="8">
        <v>25</v>
      </c>
      <c r="P29">
        <f t="shared" si="0"/>
        <v>352</v>
      </c>
      <c r="Q29" s="8">
        <f t="shared" si="1"/>
        <v>80</v>
      </c>
      <c r="R29" s="8">
        <f t="shared" si="2"/>
        <v>432</v>
      </c>
    </row>
    <row r="30" spans="1:18" x14ac:dyDescent="0.2">
      <c r="A30">
        <f>MASTER!A219</f>
        <v>6103</v>
      </c>
      <c r="B30" t="str">
        <f>VLOOKUP(A30, MASTER!$A:$E, 2, FALSE)</f>
        <v>Maggie Allen</v>
      </c>
      <c r="C30" t="str">
        <f>VLOOKUP(A30, MASTER!$A:$E, 3, FALSE)</f>
        <v>Gratiot County 4-H Jr. 3</v>
      </c>
      <c r="D30">
        <f>VLOOKUP(A30, 'Class 1'!A:C, 3, FALSE)</f>
        <v>40</v>
      </c>
      <c r="E30">
        <f>VLOOKUP(A30, 'Class 2'!A:C, 3, FALSE)</f>
        <v>42</v>
      </c>
      <c r="F30">
        <f>VLOOKUP(A30, 'Class 3'!A:C, 3, FALSE)</f>
        <v>42</v>
      </c>
      <c r="G30">
        <f>VLOOKUP(A30, 'Class 4'!A:C, 3, FALSE)</f>
        <v>34</v>
      </c>
      <c r="H30">
        <f>VLOOKUP(A30, 'Class 5'!A:C, 3, FALSE)</f>
        <v>49</v>
      </c>
      <c r="I30">
        <f>VLOOKUP(A30, 'Class 6'!A:C, 3, FALSE)</f>
        <v>50</v>
      </c>
      <c r="J30">
        <f>VLOOKUP(A30, 'Class 7'!A:C, 3, FALSE)</f>
        <v>26</v>
      </c>
      <c r="K30">
        <f>VLOOKUP(A30, 'Class 8 '!A:C, 3, FALSE)</f>
        <v>44</v>
      </c>
      <c r="L30" s="7">
        <v>10</v>
      </c>
      <c r="M30" s="8">
        <v>25</v>
      </c>
      <c r="N30" s="8">
        <v>35</v>
      </c>
      <c r="O30" s="8">
        <v>30</v>
      </c>
      <c r="P30">
        <f t="shared" si="0"/>
        <v>327</v>
      </c>
      <c r="Q30" s="8">
        <f t="shared" si="1"/>
        <v>100</v>
      </c>
      <c r="R30" s="8">
        <f t="shared" si="2"/>
        <v>427</v>
      </c>
    </row>
    <row r="31" spans="1:18" x14ac:dyDescent="0.2">
      <c r="A31">
        <f>MASTER!A215</f>
        <v>6093</v>
      </c>
      <c r="B31" t="str">
        <f>VLOOKUP(A31, MASTER!$A:$E, 2, FALSE)</f>
        <v>Elianah Slavik</v>
      </c>
      <c r="C31" t="str">
        <f>VLOOKUP(A31, MASTER!$A:$E, 3, FALSE)</f>
        <v>Gratiot County 4-H Jr. 2</v>
      </c>
      <c r="D31">
        <f>VLOOKUP(A31, 'Class 1'!A:C, 3, FALSE)</f>
        <v>46</v>
      </c>
      <c r="E31">
        <f>VLOOKUP(A31, 'Class 2'!A:C, 3, FALSE)</f>
        <v>24</v>
      </c>
      <c r="F31">
        <f>VLOOKUP(A31, 'Class 3'!A:C, 3, FALSE)</f>
        <v>40</v>
      </c>
      <c r="G31">
        <f>VLOOKUP(A31, 'Class 4'!A:C, 3, FALSE)</f>
        <v>47</v>
      </c>
      <c r="H31">
        <f>VLOOKUP(A31, 'Class 5'!A:C, 3, FALSE)</f>
        <v>50</v>
      </c>
      <c r="I31">
        <f>VLOOKUP(A31, 'Class 6'!A:C, 3, FALSE)</f>
        <v>29</v>
      </c>
      <c r="J31">
        <f>VLOOKUP(A31, 'Class 7'!A:C, 3, FALSE)</f>
        <v>26</v>
      </c>
      <c r="K31">
        <f>VLOOKUP(A31, 'Class 8 '!A:C, 3, FALSE)</f>
        <v>49</v>
      </c>
      <c r="L31" s="7">
        <v>15</v>
      </c>
      <c r="M31">
        <f>VLOOKUP(A31, 'Reasons 1'!A:B, 2, FALSE)</f>
        <v>30</v>
      </c>
      <c r="N31">
        <f>VLOOKUP(A31, 'Reasons 2'!A:B, 2, FALSE)</f>
        <v>34</v>
      </c>
      <c r="O31">
        <f>VLOOKUP(A28, 'Reasons 1'!A:B, 2, FALSE)</f>
        <v>30</v>
      </c>
      <c r="P31">
        <f t="shared" si="0"/>
        <v>311</v>
      </c>
      <c r="Q31" s="8">
        <f t="shared" si="1"/>
        <v>109</v>
      </c>
      <c r="R31" s="8">
        <f t="shared" si="2"/>
        <v>420</v>
      </c>
    </row>
    <row r="32" spans="1:18" x14ac:dyDescent="0.2">
      <c r="A32">
        <f>MASTER!A21</f>
        <v>1052</v>
      </c>
      <c r="B32" t="str">
        <f>VLOOKUP(A32, MASTER!$A:$E, 2, FALSE)</f>
        <v>Breslyn DeLong</v>
      </c>
      <c r="C32" t="str">
        <f>VLOOKUP(A32, MASTER!$A:$E, 3, FALSE)</f>
        <v>Tuscola County Junior Livestock Judging Team</v>
      </c>
      <c r="D32">
        <f>VLOOKUP(A32, 'Class 1'!A:C, 3, FALSE)</f>
        <v>31</v>
      </c>
      <c r="E32">
        <f>VLOOKUP(A32, 'Class 2'!A:C, 3, FALSE)</f>
        <v>48</v>
      </c>
      <c r="F32">
        <f>VLOOKUP(A32, 'Class 3'!A:C, 3, FALSE)</f>
        <v>36</v>
      </c>
      <c r="G32">
        <f>VLOOKUP(A32, 'Class 4'!A:C, 3, FALSE)</f>
        <v>27</v>
      </c>
      <c r="H32">
        <f>VLOOKUP(A32, 'Class 5'!A:C, 3, FALSE)</f>
        <v>45</v>
      </c>
      <c r="I32">
        <f>VLOOKUP(A32, 'Class 6'!A:C, 3, FALSE)</f>
        <v>47</v>
      </c>
      <c r="J32">
        <f>VLOOKUP(A32, 'Class 7'!A:C, 3, FALSE)</f>
        <v>31</v>
      </c>
      <c r="K32">
        <f>VLOOKUP(A32, 'Class 8 '!A:C, 3, FALSE)</f>
        <v>49</v>
      </c>
      <c r="L32" s="7">
        <v>30</v>
      </c>
      <c r="M32" s="8">
        <v>20</v>
      </c>
      <c r="N32" s="8">
        <v>20</v>
      </c>
      <c r="O32" s="8">
        <v>40</v>
      </c>
      <c r="P32">
        <f t="shared" si="0"/>
        <v>314</v>
      </c>
      <c r="Q32" s="8">
        <f t="shared" si="1"/>
        <v>110</v>
      </c>
      <c r="R32" s="8">
        <f t="shared" si="2"/>
        <v>424</v>
      </c>
    </row>
    <row r="33" spans="1:18" x14ac:dyDescent="0.2">
      <c r="A33">
        <f>MASTER!A216</f>
        <v>6094</v>
      </c>
      <c r="B33" t="str">
        <f>VLOOKUP(A33, MASTER!$A:$E, 2, FALSE)</f>
        <v>Moriah Slavik</v>
      </c>
      <c r="C33" t="str">
        <f>VLOOKUP(A33, MASTER!$A:$E, 3, FALSE)</f>
        <v>Gratiot County 4-H Jr. 2</v>
      </c>
      <c r="D33">
        <f>VLOOKUP(A33, 'Class 1'!A:C, 3, FALSE)</f>
        <v>46</v>
      </c>
      <c r="E33">
        <f>VLOOKUP(A33, 'Class 2'!A:C, 3, FALSE)</f>
        <v>27</v>
      </c>
      <c r="F33">
        <f>VLOOKUP(A33, 'Class 3'!A:C, 3, FALSE)</f>
        <v>28</v>
      </c>
      <c r="G33">
        <f>VLOOKUP(A33, 'Class 4'!A:C, 3, FALSE)</f>
        <v>27</v>
      </c>
      <c r="H33">
        <f>VLOOKUP(A33, 'Class 5'!A:C, 3, FALSE)</f>
        <v>44</v>
      </c>
      <c r="I33">
        <f>VLOOKUP(A33, 'Class 6'!A:C, 3, FALSE)</f>
        <v>43</v>
      </c>
      <c r="J33">
        <f>VLOOKUP(A33, 'Class 7'!A:C, 3, FALSE)</f>
        <v>47</v>
      </c>
      <c r="K33">
        <f>VLOOKUP(A33, 'Class 8 '!A:C, 3, FALSE)</f>
        <v>49</v>
      </c>
      <c r="L33" s="7">
        <v>10</v>
      </c>
      <c r="M33">
        <f>VLOOKUP(A33, 'Reasons 1'!A:B, 2, FALSE)</f>
        <v>34</v>
      </c>
      <c r="N33">
        <f>VLOOKUP(A33, 'Reasons 2'!A:B, 2, FALSE)</f>
        <v>38</v>
      </c>
      <c r="O33" t="e">
        <f>VLOOKUP(A30, 'Reasons 1'!A:B, 2, FALSE)</f>
        <v>#N/A</v>
      </c>
      <c r="P33">
        <f t="shared" si="0"/>
        <v>311</v>
      </c>
      <c r="Q33" s="8" t="e">
        <f t="shared" si="1"/>
        <v>#N/A</v>
      </c>
      <c r="R33" s="8" t="e">
        <f t="shared" si="2"/>
        <v>#N/A</v>
      </c>
    </row>
    <row r="34" spans="1:18" x14ac:dyDescent="0.2">
      <c r="A34">
        <f>MASTER!A42</f>
        <v>1112</v>
      </c>
      <c r="B34" t="str">
        <f>VLOOKUP(A34, MASTER!$A:$E, 2, FALSE)</f>
        <v>Lucy Surre</v>
      </c>
      <c r="D34">
        <f>VLOOKUP(A34, 'Class 1'!A:C, 3, FALSE)</f>
        <v>45</v>
      </c>
      <c r="E34">
        <f>VLOOKUP(A34, 'Class 2'!A:C, 3, FALSE)</f>
        <v>48</v>
      </c>
      <c r="F34">
        <f>VLOOKUP(A34, 'Class 3'!A:C, 3, FALSE)</f>
        <v>28</v>
      </c>
      <c r="G34">
        <f>VLOOKUP(A34, 'Class 4'!A:C, 3, FALSE)</f>
        <v>27</v>
      </c>
      <c r="H34">
        <f>VLOOKUP(A34, 'Class 5'!A:C, 3, FALSE)</f>
        <v>47</v>
      </c>
      <c r="I34">
        <f>VLOOKUP(A34, 'Class 6'!A:C, 3, FALSE)</f>
        <v>42</v>
      </c>
      <c r="J34">
        <f>VLOOKUP(A34, 'Class 7'!A:C, 3, FALSE)</f>
        <v>40</v>
      </c>
      <c r="K34">
        <f>VLOOKUP(A34, 'Class 8 '!A:C, 3, FALSE)</f>
        <v>41</v>
      </c>
      <c r="L34" s="7">
        <v>35</v>
      </c>
      <c r="M34" s="8">
        <v>15</v>
      </c>
      <c r="N34" s="8">
        <v>25</v>
      </c>
      <c r="O34" s="8">
        <v>30</v>
      </c>
      <c r="P34">
        <f t="shared" ref="P34:P58" si="3">SUM(D34:K34)</f>
        <v>318</v>
      </c>
      <c r="Q34" s="8">
        <f t="shared" ref="Q34:Q58" si="4">SUM(L34:O34)</f>
        <v>105</v>
      </c>
      <c r="R34" s="8">
        <f t="shared" ref="R34:R58" si="5">SUM(P34:Q34)</f>
        <v>423</v>
      </c>
    </row>
    <row r="35" spans="1:18" x14ac:dyDescent="0.2">
      <c r="A35">
        <f>MASTER!A44</f>
        <v>1114</v>
      </c>
      <c r="B35" t="str">
        <f>VLOOKUP(A35, MASTER!$A:$E, 2, FALSE)</f>
        <v>Alivia Elliott</v>
      </c>
      <c r="D35">
        <f>VLOOKUP(A35, 'Class 1'!A:C, 3, FALSE)</f>
        <v>45</v>
      </c>
      <c r="E35">
        <f>VLOOKUP(A35, 'Class 2'!A:C, 3, FALSE)</f>
        <v>42</v>
      </c>
      <c r="F35">
        <f>VLOOKUP(A35, 'Class 3'!A:C, 3, FALSE)</f>
        <v>28</v>
      </c>
      <c r="G35">
        <f>VLOOKUP(A35, 'Class 4'!A:C, 3, FALSE)</f>
        <v>27</v>
      </c>
      <c r="H35">
        <f>VLOOKUP(A35, 'Class 5'!A:C, 3, FALSE)</f>
        <v>46</v>
      </c>
      <c r="I35">
        <f>VLOOKUP(A35, 'Class 6'!A:C, 3, FALSE)</f>
        <v>48</v>
      </c>
      <c r="J35">
        <f>VLOOKUP(A35, 'Class 7'!A:C, 3, FALSE)</f>
        <v>27</v>
      </c>
      <c r="K35">
        <f>VLOOKUP(A35, 'Class 8 '!A:C, 3, FALSE)</f>
        <v>49</v>
      </c>
      <c r="L35" s="7">
        <v>25</v>
      </c>
      <c r="M35" s="8">
        <v>10</v>
      </c>
      <c r="N35" s="8">
        <v>30</v>
      </c>
      <c r="O35" s="8">
        <v>45</v>
      </c>
      <c r="P35">
        <f t="shared" si="3"/>
        <v>312</v>
      </c>
      <c r="Q35" s="8">
        <f t="shared" si="4"/>
        <v>110</v>
      </c>
      <c r="R35" s="8">
        <f t="shared" si="5"/>
        <v>422</v>
      </c>
    </row>
    <row r="36" spans="1:18" x14ac:dyDescent="0.2">
      <c r="A36">
        <f>MASTER!A31</f>
        <v>1082</v>
      </c>
      <c r="B36" t="str">
        <f>VLOOKUP(A36, MASTER!$A:$E, 2, FALSE)</f>
        <v>Harper Herman</v>
      </c>
      <c r="C36" t="str">
        <f>VLOOKUP(A36, MASTER!$A:$E, 3, FALSE)</f>
        <v>Branch Co. #2</v>
      </c>
      <c r="D36">
        <f>VLOOKUP(A36, 'Class 1'!A:C, 3, FALSE)</f>
        <v>45</v>
      </c>
      <c r="E36">
        <f>VLOOKUP(A36, 'Class 2'!A:C, 3, FALSE)</f>
        <v>17</v>
      </c>
      <c r="F36">
        <f>VLOOKUP(A36, 'Class 3'!A:C, 3, FALSE)</f>
        <v>47</v>
      </c>
      <c r="G36">
        <f>VLOOKUP(A36, 'Class 4'!A:C, 3, FALSE)</f>
        <v>32</v>
      </c>
      <c r="H36">
        <f>VLOOKUP(A36, 'Class 5'!A:C, 3, FALSE)</f>
        <v>49</v>
      </c>
      <c r="I36">
        <f>VLOOKUP(A36, 'Class 6'!A:C, 3, FALSE)</f>
        <v>42</v>
      </c>
      <c r="J36">
        <f>VLOOKUP(A36, 'Class 7'!A:C, 3, FALSE)</f>
        <v>40</v>
      </c>
      <c r="K36">
        <f>VLOOKUP(A36, 'Class 8 '!A:C, 3, FALSE)</f>
        <v>32</v>
      </c>
      <c r="L36" s="7">
        <v>15</v>
      </c>
      <c r="M36">
        <f>VLOOKUP(A36, 'Reasons 1'!A:B, 2, FALSE)</f>
        <v>28</v>
      </c>
      <c r="N36">
        <f>VLOOKUP(A36, 'Reasons 2'!A:B, 2, FALSE)</f>
        <v>34</v>
      </c>
      <c r="O36">
        <f>VLOOKUP(A36, 'Reasons 3'!A:B, 2, FALSE)</f>
        <v>38</v>
      </c>
      <c r="P36">
        <f t="shared" si="3"/>
        <v>304</v>
      </c>
      <c r="Q36">
        <f t="shared" si="4"/>
        <v>115</v>
      </c>
      <c r="R36">
        <f t="shared" si="5"/>
        <v>419</v>
      </c>
    </row>
    <row r="37" spans="1:18" x14ac:dyDescent="0.2">
      <c r="A37">
        <f>MASTER!A26</f>
        <v>1064</v>
      </c>
      <c r="B37" t="str">
        <f>VLOOKUP(A37, MASTER!$A:$E, 2, FALSE)</f>
        <v>Violet Glaspie</v>
      </c>
      <c r="C37" t="str">
        <f>VLOOKUP(A37, MASTER!$A:$E, 3, FALSE)</f>
        <v>Tuscola 4-H Juniors</v>
      </c>
      <c r="D37">
        <f>VLOOKUP(A37, 'Class 1'!A:C, 3, FALSE)</f>
        <v>31</v>
      </c>
      <c r="E37">
        <f>VLOOKUP(A37, 'Class 2'!A:C, 3, FALSE)</f>
        <v>41</v>
      </c>
      <c r="F37">
        <f>VLOOKUP(A37, 'Class 3'!A:C, 3, FALSE)</f>
        <v>42</v>
      </c>
      <c r="G37">
        <f>VLOOKUP(A37, 'Class 4'!A:C, 3, FALSE)</f>
        <v>44</v>
      </c>
      <c r="H37">
        <f>VLOOKUP(A37, 'Class 5'!A:C, 3, FALSE)</f>
        <v>50</v>
      </c>
      <c r="I37">
        <f>VLOOKUP(A37, 'Class 6'!A:C, 3, FALSE)</f>
        <v>50</v>
      </c>
      <c r="J37">
        <f>VLOOKUP(A37, 'Class 7'!A:C, 3, FALSE)</f>
        <v>47</v>
      </c>
      <c r="K37">
        <f>VLOOKUP(A37, 'Class 8 '!A:C, 3, FALSE)</f>
        <v>20</v>
      </c>
      <c r="L37" s="7">
        <v>25</v>
      </c>
      <c r="M37" s="8">
        <v>10</v>
      </c>
      <c r="N37" s="8">
        <v>25</v>
      </c>
      <c r="O37" s="8">
        <v>30</v>
      </c>
      <c r="P37">
        <f t="shared" si="3"/>
        <v>325</v>
      </c>
      <c r="Q37" s="8">
        <f t="shared" si="4"/>
        <v>90</v>
      </c>
      <c r="R37" s="8">
        <f t="shared" si="5"/>
        <v>415</v>
      </c>
    </row>
    <row r="38" spans="1:18" x14ac:dyDescent="0.2">
      <c r="A38">
        <f>MASTER!A8</f>
        <v>1013</v>
      </c>
      <c r="B38" t="str">
        <f>VLOOKUP(A38, MASTER!$A:$E, 2, FALSE)</f>
        <v>Courtney Bounds</v>
      </c>
      <c r="C38" t="str">
        <f>VLOOKUP(A38, MASTER!$A:$E, 3, FALSE)</f>
        <v>Clinton County 4-H Jr. White</v>
      </c>
      <c r="D38">
        <f>VLOOKUP(A38, 'Class 1'!A:C, 3, FALSE)</f>
        <v>47</v>
      </c>
      <c r="E38">
        <f>VLOOKUP(A38, 'Class 2'!A:C, 3, FALSE)</f>
        <v>38</v>
      </c>
      <c r="F38">
        <f>VLOOKUP(A38, 'Class 3'!A:C, 3, FALSE)</f>
        <v>46</v>
      </c>
      <c r="G38">
        <f>VLOOKUP(A38, 'Class 4'!A:C, 3, FALSE)</f>
        <v>24</v>
      </c>
      <c r="H38">
        <f>VLOOKUP(A38, 'Class 5'!A:C, 3, FALSE)</f>
        <v>50</v>
      </c>
      <c r="I38">
        <f>VLOOKUP(A38, 'Class 6'!A:C, 3, FALSE)</f>
        <v>48</v>
      </c>
      <c r="J38">
        <f>VLOOKUP(A38, 'Class 7'!A:C, 3, FALSE)</f>
        <v>27</v>
      </c>
      <c r="K38">
        <f>VLOOKUP(A38, 'Class 8 '!A:C, 3, FALSE)</f>
        <v>44</v>
      </c>
      <c r="L38" s="7">
        <v>10</v>
      </c>
      <c r="M38" s="8">
        <v>20</v>
      </c>
      <c r="N38" s="8">
        <v>35</v>
      </c>
      <c r="O38" s="8">
        <v>25</v>
      </c>
      <c r="P38">
        <f t="shared" si="3"/>
        <v>324</v>
      </c>
      <c r="Q38" s="8">
        <f t="shared" si="4"/>
        <v>90</v>
      </c>
      <c r="R38" s="8">
        <f t="shared" si="5"/>
        <v>414</v>
      </c>
    </row>
    <row r="39" spans="1:18" x14ac:dyDescent="0.2">
      <c r="A39">
        <f>MASTER!A10</f>
        <v>1021</v>
      </c>
      <c r="B39" t="str">
        <f>VLOOKUP(A39, MASTER!$A:$E, 2, FALSE)</f>
        <v>Meadow Evans</v>
      </c>
      <c r="C39" t="str">
        <f>VLOOKUP(A39, MASTER!$A:$E, 3, FALSE)</f>
        <v>Clinton County 4-H Jr. individual</v>
      </c>
      <c r="D39">
        <f>VLOOKUP(A39, 'Class 1'!A:C, 3, FALSE)</f>
        <v>40</v>
      </c>
      <c r="E39">
        <f>VLOOKUP(A39, 'Class 2'!A:C, 3, FALSE)</f>
        <v>23</v>
      </c>
      <c r="F39">
        <f>VLOOKUP(A39, 'Class 3'!A:C, 3, FALSE)</f>
        <v>43</v>
      </c>
      <c r="G39">
        <f>VLOOKUP(A39, 'Class 4'!A:C, 3, FALSE)</f>
        <v>30</v>
      </c>
      <c r="H39">
        <f>VLOOKUP(A39, 'Class 5'!A:C, 3, FALSE)</f>
        <v>43</v>
      </c>
      <c r="I39">
        <f>VLOOKUP(A39, 'Class 6'!A:C, 3, FALSE)</f>
        <v>31</v>
      </c>
      <c r="J39">
        <f>VLOOKUP(A39, 'Class 7'!A:C, 3, FALSE)</f>
        <v>44</v>
      </c>
      <c r="K39">
        <f>VLOOKUP(A39, 'Class 8 '!A:C, 3, FALSE)</f>
        <v>34</v>
      </c>
      <c r="L39" s="7">
        <v>20</v>
      </c>
      <c r="M39">
        <f>VLOOKUP(A39, 'Reasons 1'!A:B, 2, FALSE)</f>
        <v>34</v>
      </c>
      <c r="N39">
        <f>VLOOKUP(A39, 'Reasons 2'!A:B, 2, FALSE)</f>
        <v>39</v>
      </c>
      <c r="O39">
        <f>VLOOKUP(A39, 'Reasons 3'!A:B, 2, FALSE)</f>
        <v>33</v>
      </c>
      <c r="P39">
        <f t="shared" si="3"/>
        <v>288</v>
      </c>
      <c r="Q39">
        <f t="shared" si="4"/>
        <v>126</v>
      </c>
      <c r="R39">
        <f t="shared" si="5"/>
        <v>414</v>
      </c>
    </row>
    <row r="40" spans="1:18" x14ac:dyDescent="0.2">
      <c r="A40">
        <f>MASTER!A30</f>
        <v>1081</v>
      </c>
      <c r="B40" t="str">
        <f>VLOOKUP(A40, MASTER!$A:$E, 2, FALSE)</f>
        <v>McKenna Vainner</v>
      </c>
      <c r="C40" t="str">
        <f>VLOOKUP(A40, MASTER!$A:$E, 3, FALSE)</f>
        <v>Branch Co. #2</v>
      </c>
      <c r="D40">
        <f>VLOOKUP(A40, 'Class 1'!A:C, 3, FALSE)</f>
        <v>36</v>
      </c>
      <c r="E40">
        <f>VLOOKUP(A40, 'Class 2'!A:C, 3, FALSE)</f>
        <v>27</v>
      </c>
      <c r="F40">
        <f>VLOOKUP(A40, 'Class 3'!A:C, 3, FALSE)</f>
        <v>37</v>
      </c>
      <c r="G40">
        <f>VLOOKUP(A40, 'Class 4'!A:C, 3, FALSE)</f>
        <v>27</v>
      </c>
      <c r="H40">
        <f>VLOOKUP(A40, 'Class 5'!A:C, 3, FALSE)</f>
        <v>50</v>
      </c>
      <c r="I40">
        <f>VLOOKUP(A40, 'Class 6'!A:C, 3, FALSE)</f>
        <v>40</v>
      </c>
      <c r="J40">
        <f>VLOOKUP(A40, 'Class 7'!A:C, 3, FALSE)</f>
        <v>47</v>
      </c>
      <c r="K40">
        <f>VLOOKUP(A40, 'Class 8 '!A:C, 3, FALSE)</f>
        <v>46</v>
      </c>
      <c r="L40" s="7">
        <v>10</v>
      </c>
      <c r="M40">
        <f>VLOOKUP(A40, 'Reasons 1'!A:B, 2, FALSE)</f>
        <v>29</v>
      </c>
      <c r="N40">
        <f>VLOOKUP(A40, 'Reasons 2'!A:B, 2, FALSE)</f>
        <v>32</v>
      </c>
      <c r="O40">
        <f>VLOOKUP(A40, 'Reasons 3'!A:B, 2, FALSE)</f>
        <v>33</v>
      </c>
      <c r="P40">
        <f t="shared" si="3"/>
        <v>310</v>
      </c>
      <c r="Q40">
        <f t="shared" si="4"/>
        <v>104</v>
      </c>
      <c r="R40">
        <f t="shared" si="5"/>
        <v>414</v>
      </c>
    </row>
    <row r="41" spans="1:18" x14ac:dyDescent="0.2">
      <c r="A41">
        <f>MASTER!A7</f>
        <v>1012</v>
      </c>
      <c r="B41" t="str">
        <f>VLOOKUP(A41, MASTER!$A:$E, 2, FALSE)</f>
        <v>Emmie Smith</v>
      </c>
      <c r="C41" t="str">
        <f>VLOOKUP(A41, MASTER!$A:$E, 3, FALSE)</f>
        <v>Clinton County 4-H Jr. White</v>
      </c>
      <c r="D41">
        <f>VLOOKUP(A41, 'Class 1'!A:C, 3, FALSE)</f>
        <v>45</v>
      </c>
      <c r="E41">
        <f>VLOOKUP(A41, 'Class 2'!A:C, 3, FALSE)</f>
        <v>42</v>
      </c>
      <c r="F41">
        <f>VLOOKUP(A41, 'Class 3'!A:C, 3, FALSE)</f>
        <v>40</v>
      </c>
      <c r="G41">
        <f>VLOOKUP(A41, 'Class 4'!A:C, 3, FALSE)</f>
        <v>27</v>
      </c>
      <c r="H41">
        <f>VLOOKUP(A41, 'Class 5'!A:C, 3, FALSE)</f>
        <v>49</v>
      </c>
      <c r="I41">
        <f>VLOOKUP(A41, 'Class 6'!A:C, 3, FALSE)</f>
        <v>47</v>
      </c>
      <c r="J41">
        <f>VLOOKUP(A41, 'Class 7'!A:C, 3, FALSE)</f>
        <v>32</v>
      </c>
      <c r="K41">
        <f>VLOOKUP(A41, 'Class 8 '!A:C, 3, FALSE)</f>
        <v>34</v>
      </c>
      <c r="L41" s="7">
        <v>15</v>
      </c>
      <c r="M41" s="8">
        <v>35</v>
      </c>
      <c r="N41" s="8">
        <v>20</v>
      </c>
      <c r="O41" s="8">
        <v>25</v>
      </c>
      <c r="P41">
        <f t="shared" si="3"/>
        <v>316</v>
      </c>
      <c r="Q41" s="8">
        <f t="shared" si="4"/>
        <v>95</v>
      </c>
      <c r="R41" s="8">
        <f t="shared" si="5"/>
        <v>411</v>
      </c>
    </row>
    <row r="42" spans="1:18" x14ac:dyDescent="0.2">
      <c r="A42">
        <f>MASTER!A40</f>
        <v>1104</v>
      </c>
      <c r="B42" t="str">
        <f>VLOOKUP(A42, MASTER!$A:$E, 2, FALSE)</f>
        <v>mylee reed</v>
      </c>
      <c r="D42">
        <f>VLOOKUP(A42, 'Class 1'!A:C, 3, FALSE)</f>
        <v>40</v>
      </c>
      <c r="E42">
        <f>VLOOKUP(A42, 'Class 2'!A:C, 3, FALSE)</f>
        <v>42</v>
      </c>
      <c r="F42">
        <f>VLOOKUP(A42, 'Class 3'!A:C, 3, FALSE)</f>
        <v>28</v>
      </c>
      <c r="G42">
        <f>VLOOKUP(A42, 'Class 4'!A:C, 3, FALSE)</f>
        <v>38</v>
      </c>
      <c r="H42">
        <f>VLOOKUP(A42, 'Class 5'!A:C, 3, FALSE)</f>
        <v>47</v>
      </c>
      <c r="I42">
        <f>VLOOKUP(A42, 'Class 6'!A:C, 3, FALSE)</f>
        <v>47</v>
      </c>
      <c r="J42">
        <f>VLOOKUP(A42, 'Class 7'!A:C, 3, FALSE)</f>
        <v>26</v>
      </c>
      <c r="K42">
        <f>VLOOKUP(A42, 'Class 8 '!A:C, 3, FALSE)</f>
        <v>34</v>
      </c>
      <c r="L42" s="7">
        <v>15</v>
      </c>
      <c r="M42" s="8">
        <v>15</v>
      </c>
      <c r="N42" s="8">
        <v>30</v>
      </c>
      <c r="O42" s="8">
        <v>40</v>
      </c>
      <c r="P42">
        <f t="shared" si="3"/>
        <v>302</v>
      </c>
      <c r="Q42" s="8">
        <f t="shared" si="4"/>
        <v>100</v>
      </c>
      <c r="R42" s="8">
        <f t="shared" si="5"/>
        <v>402</v>
      </c>
    </row>
    <row r="43" spans="1:18" x14ac:dyDescent="0.2">
      <c r="A43">
        <f>MASTER!A13</f>
        <v>1032</v>
      </c>
      <c r="B43" t="str">
        <f>VLOOKUP(A43, MASTER!$A:$E, 2, FALSE)</f>
        <v>Austin Rogers</v>
      </c>
      <c r="C43" t="str">
        <f>VLOOKUP(A43, MASTER!$A:$E, 3, FALSE)</f>
        <v>Ingham County Jr. #1</v>
      </c>
      <c r="D43">
        <f>VLOOKUP(A43, 'Class 1'!A:C, 3, FALSE)</f>
        <v>36</v>
      </c>
      <c r="E43">
        <f>VLOOKUP(A43, 'Class 2'!A:C, 3, FALSE)</f>
        <v>46</v>
      </c>
      <c r="F43">
        <f>VLOOKUP(A43, 'Class 3'!A:C, 3, FALSE)</f>
        <v>28</v>
      </c>
      <c r="G43">
        <f>VLOOKUP(A43, 'Class 4'!A:C, 3, FALSE)</f>
        <v>38</v>
      </c>
      <c r="H43">
        <f>VLOOKUP(A43, 'Class 5'!A:C, 3, FALSE)</f>
        <v>45</v>
      </c>
      <c r="I43">
        <f>VLOOKUP(A43, 'Class 6'!A:C, 3, FALSE)</f>
        <v>25</v>
      </c>
      <c r="J43">
        <f>VLOOKUP(A43, 'Class 7'!A:C, 3, FALSE)</f>
        <v>36</v>
      </c>
      <c r="K43">
        <f>VLOOKUP(A43, 'Class 8 '!A:C, 3, FALSE)</f>
        <v>29</v>
      </c>
      <c r="L43" s="7">
        <v>15</v>
      </c>
      <c r="M43">
        <f>VLOOKUP(A43, 'Reasons 1'!A:B, 2, FALSE)</f>
        <v>30</v>
      </c>
      <c r="N43">
        <f>VLOOKUP(A43, 'Reasons 2'!A:B, 2, FALSE)</f>
        <v>34</v>
      </c>
      <c r="O43">
        <f>VLOOKUP(A43, 'Reasons 3'!A:B, 2, FALSE)</f>
        <v>39</v>
      </c>
      <c r="P43">
        <f t="shared" si="3"/>
        <v>283</v>
      </c>
      <c r="Q43">
        <f t="shared" si="4"/>
        <v>118</v>
      </c>
      <c r="R43">
        <f t="shared" si="5"/>
        <v>401</v>
      </c>
    </row>
    <row r="44" spans="1:18" x14ac:dyDescent="0.2">
      <c r="A44">
        <f>MASTER!A2</f>
        <v>1001</v>
      </c>
      <c r="B44" t="str">
        <f>VLOOKUP(A44, MASTER!$A:$C, 2, FALSE)</f>
        <v>Miley Merica</v>
      </c>
      <c r="C44" t="str">
        <f>VLOOKUP(A44, MASTER!$A:$E, 3, FALSE)</f>
        <v>Allegan County Jr.</v>
      </c>
      <c r="D44">
        <f>VLOOKUP(A44, 'Class 1'!A:C, 3, FALSE)</f>
        <v>24</v>
      </c>
      <c r="E44">
        <f>VLOOKUP(A44, 'Class 2'!A:C, 3, FALSE)</f>
        <v>23</v>
      </c>
      <c r="F44">
        <f>VLOOKUP(A44, 'Class 3'!A:C, 3, FALSE)</f>
        <v>36</v>
      </c>
      <c r="G44">
        <f>VLOOKUP(A44, 'Class 4'!A:C, 3, FALSE)</f>
        <v>34</v>
      </c>
      <c r="H44">
        <f>VLOOKUP(A44, 'Class 5'!A:C, 3, FALSE)</f>
        <v>33</v>
      </c>
      <c r="I44">
        <f>VLOOKUP(A44, 'Class 6'!A:C, 3, FALSE)</f>
        <v>42</v>
      </c>
      <c r="J44">
        <f>VLOOKUP(A44, 'Class 7'!A:C, 3, FALSE)</f>
        <v>44</v>
      </c>
      <c r="K44">
        <f>VLOOKUP(A44, 'Class 8 '!A:C, 3, FALSE)</f>
        <v>49</v>
      </c>
      <c r="L44" s="7">
        <v>15</v>
      </c>
      <c r="M44">
        <f>VLOOKUP(A44, 'Reasons 1'!A:B, 2, FALSE)</f>
        <v>32</v>
      </c>
      <c r="N44">
        <f>VLOOKUP(A44, 'Reasons 2'!A:B, 2, FALSE)</f>
        <v>36</v>
      </c>
      <c r="O44">
        <f>VLOOKUP(A44, 'Reasons 3'!A:B, 2, FALSE)</f>
        <v>30</v>
      </c>
      <c r="P44">
        <f t="shared" si="3"/>
        <v>285</v>
      </c>
      <c r="Q44">
        <f t="shared" si="4"/>
        <v>113</v>
      </c>
      <c r="R44">
        <f t="shared" si="5"/>
        <v>398</v>
      </c>
    </row>
    <row r="45" spans="1:18" x14ac:dyDescent="0.2">
      <c r="A45">
        <f>MASTER!A22</f>
        <v>1053</v>
      </c>
      <c r="B45" t="str">
        <f>VLOOKUP(A45, MASTER!$A:$E, 2, FALSE)</f>
        <v>Elyse Hecht</v>
      </c>
      <c r="C45" t="str">
        <f>VLOOKUP(A45, MASTER!$A:$E, 3, FALSE)</f>
        <v>Tuscola County Junior Livestock Judging Team</v>
      </c>
      <c r="D45">
        <f>VLOOKUP(A45, 'Class 1'!A:C, 3, FALSE)</f>
        <v>48</v>
      </c>
      <c r="E45">
        <f>VLOOKUP(A45, 'Class 2'!A:C, 3, FALSE)</f>
        <v>45</v>
      </c>
      <c r="F45">
        <f>VLOOKUP(A45, 'Class 3'!A:C, 3, FALSE)</f>
        <v>30</v>
      </c>
      <c r="G45">
        <f>VLOOKUP(A45, 'Class 4'!A:C, 3, FALSE)</f>
        <v>43</v>
      </c>
      <c r="H45">
        <f>VLOOKUP(A45, 'Class 5'!A:C, 3, FALSE)</f>
        <v>44</v>
      </c>
      <c r="I45">
        <f>VLOOKUP(A45, 'Class 6'!A:C, 3, FALSE)</f>
        <v>43</v>
      </c>
      <c r="J45">
        <f>VLOOKUP(A45, 'Class 7'!A:C, 3, FALSE)</f>
        <v>40</v>
      </c>
      <c r="K45">
        <f>VLOOKUP(A45, 'Class 8 '!A:C, 3, FALSE)</f>
        <v>44</v>
      </c>
      <c r="L45" s="7">
        <v>20</v>
      </c>
      <c r="M45" s="8">
        <v>10</v>
      </c>
      <c r="N45" s="8">
        <v>15</v>
      </c>
      <c r="O45" s="8">
        <v>15</v>
      </c>
      <c r="P45">
        <f t="shared" si="3"/>
        <v>337</v>
      </c>
      <c r="Q45" s="8">
        <f t="shared" si="4"/>
        <v>60</v>
      </c>
      <c r="R45" s="8">
        <f t="shared" si="5"/>
        <v>397</v>
      </c>
    </row>
    <row r="46" spans="1:18" x14ac:dyDescent="0.2">
      <c r="A46">
        <f>MASTER!A39</f>
        <v>1103</v>
      </c>
      <c r="B46" t="str">
        <f>VLOOKUP(A46, MASTER!$A:$E, 2, FALSE)</f>
        <v>Karleigh Stamp</v>
      </c>
      <c r="D46">
        <f>VLOOKUP(A46, 'Class 1'!A:C, 3, FALSE)</f>
        <v>36</v>
      </c>
      <c r="E46">
        <f>VLOOKUP(A46, 'Class 2'!A:C, 3, FALSE)</f>
        <v>19</v>
      </c>
      <c r="F46">
        <f>VLOOKUP(A46, 'Class 3'!A:C, 3, FALSE)</f>
        <v>34</v>
      </c>
      <c r="G46">
        <f>VLOOKUP(A46, 'Class 4'!A:C, 3, FALSE)</f>
        <v>47</v>
      </c>
      <c r="H46">
        <f>VLOOKUP(A46, 'Class 5'!A:C, 3, FALSE)</f>
        <v>34</v>
      </c>
      <c r="I46">
        <f>VLOOKUP(A46, 'Class 6'!A:C, 3, FALSE)</f>
        <v>37</v>
      </c>
      <c r="J46">
        <f>VLOOKUP(A46, 'Class 7'!A:C, 3, FALSE)</f>
        <v>44</v>
      </c>
      <c r="K46">
        <f>VLOOKUP(A46, 'Class 8 '!A:C, 3, FALSE)</f>
        <v>44</v>
      </c>
      <c r="L46" s="7">
        <v>10</v>
      </c>
      <c r="M46" s="8">
        <v>30</v>
      </c>
      <c r="N46" s="8">
        <v>20</v>
      </c>
      <c r="O46" s="8">
        <v>40</v>
      </c>
      <c r="P46">
        <f t="shared" si="3"/>
        <v>295</v>
      </c>
      <c r="Q46" s="8">
        <f t="shared" si="4"/>
        <v>100</v>
      </c>
      <c r="R46" s="8">
        <f t="shared" si="5"/>
        <v>395</v>
      </c>
    </row>
    <row r="47" spans="1:18" x14ac:dyDescent="0.2">
      <c r="A47">
        <f>MASTER!A25</f>
        <v>1063</v>
      </c>
      <c r="B47" t="str">
        <f>VLOOKUP(A47, MASTER!$A:$E, 2, FALSE)</f>
        <v>Helene van Rijn</v>
      </c>
      <c r="C47" t="str">
        <f>VLOOKUP(A47, MASTER!$A:$E, 3, FALSE)</f>
        <v>Tuscola 4-H Juniors</v>
      </c>
      <c r="D47">
        <f>VLOOKUP(A47, 'Class 1'!A:C, 3, FALSE)</f>
        <v>39</v>
      </c>
      <c r="E47">
        <f>VLOOKUP(A47, 'Class 2'!A:C, 3, FALSE)</f>
        <v>38</v>
      </c>
      <c r="F47">
        <f>VLOOKUP(A47, 'Class 3'!A:C, 3, FALSE)</f>
        <v>39</v>
      </c>
      <c r="G47">
        <f>VLOOKUP(A47, 'Class 4'!A:C, 3, FALSE)</f>
        <v>27</v>
      </c>
      <c r="H47">
        <f>VLOOKUP(A47, 'Class 5'!A:C, 3, FALSE)</f>
        <v>43</v>
      </c>
      <c r="I47">
        <f>VLOOKUP(A47, 'Class 6'!A:C, 3, FALSE)</f>
        <v>47</v>
      </c>
      <c r="J47">
        <f>VLOOKUP(A47, 'Class 7'!A:C, 3, FALSE)</f>
        <v>40</v>
      </c>
      <c r="K47">
        <f>VLOOKUP(A47, 'Class 8 '!A:C, 3, FALSE)</f>
        <v>34</v>
      </c>
      <c r="L47" s="7">
        <v>15</v>
      </c>
      <c r="M47" s="8">
        <v>15</v>
      </c>
      <c r="N47" s="8">
        <v>20</v>
      </c>
      <c r="O47" s="8">
        <v>35</v>
      </c>
      <c r="P47">
        <f t="shared" si="3"/>
        <v>307</v>
      </c>
      <c r="Q47" s="8">
        <f t="shared" si="4"/>
        <v>85</v>
      </c>
      <c r="R47" s="8">
        <f t="shared" si="5"/>
        <v>392</v>
      </c>
    </row>
    <row r="48" spans="1:18" x14ac:dyDescent="0.2">
      <c r="A48">
        <f>MASTER!A20</f>
        <v>1051</v>
      </c>
      <c r="B48" t="str">
        <f>VLOOKUP(A48, MASTER!$A:$E, 2, FALSE)</f>
        <v>Jenisyn DeLong</v>
      </c>
      <c r="C48" t="str">
        <f>VLOOKUP(A48, MASTER!$A:$E, 3, FALSE)</f>
        <v>Tuscola County Junior Livestock Judging Team</v>
      </c>
      <c r="D48">
        <f>VLOOKUP(A48, 'Class 1'!A:C, 3, FALSE)</f>
        <v>47</v>
      </c>
      <c r="E48">
        <f>VLOOKUP(A48, 'Class 2'!A:C, 3, FALSE)</f>
        <v>42</v>
      </c>
      <c r="F48">
        <f>VLOOKUP(A48, 'Class 3'!A:C, 3, FALSE)</f>
        <v>50</v>
      </c>
      <c r="G48">
        <f>VLOOKUP(A48, 'Class 4'!A:C, 3, FALSE)</f>
        <v>26</v>
      </c>
      <c r="H48">
        <f>VLOOKUP(A48, 'Class 5'!A:C, 3, FALSE)</f>
        <v>38</v>
      </c>
      <c r="I48">
        <f>VLOOKUP(A48, 'Class 6'!A:C, 3, FALSE)</f>
        <v>42</v>
      </c>
      <c r="J48">
        <f>VLOOKUP(A48, 'Class 7'!A:C, 3, FALSE)</f>
        <v>47</v>
      </c>
      <c r="K48">
        <f>VLOOKUP(A48, 'Class 8 '!A:C, 3, FALSE)</f>
        <v>44</v>
      </c>
      <c r="L48" s="7">
        <v>15</v>
      </c>
      <c r="M48" s="8">
        <v>10</v>
      </c>
      <c r="N48" s="8">
        <v>15</v>
      </c>
      <c r="O48" s="8">
        <v>15</v>
      </c>
      <c r="P48">
        <f t="shared" si="3"/>
        <v>336</v>
      </c>
      <c r="Q48" s="8">
        <f t="shared" si="4"/>
        <v>55</v>
      </c>
      <c r="R48" s="8">
        <f t="shared" si="5"/>
        <v>391</v>
      </c>
    </row>
    <row r="49" spans="1:18" x14ac:dyDescent="0.2">
      <c r="A49">
        <f>MASTER!A33</f>
        <v>1091</v>
      </c>
      <c r="B49" t="str">
        <f>VLOOKUP(A49, MASTER!$A:$E, 2, FALSE)</f>
        <v>Madison Brant</v>
      </c>
      <c r="D49">
        <f>VLOOKUP(A49, 'Class 1'!A:C, 3, FALSE)</f>
        <v>21</v>
      </c>
      <c r="E49">
        <f>VLOOKUP(A49, 'Class 2'!A:C, 3, FALSE)</f>
        <v>20</v>
      </c>
      <c r="F49">
        <f>VLOOKUP(A49, 'Class 3'!A:C, 3, FALSE)</f>
        <v>33</v>
      </c>
      <c r="G49">
        <f>VLOOKUP(A49, 'Class 4'!A:C, 3, FALSE)</f>
        <v>32</v>
      </c>
      <c r="H49">
        <f>VLOOKUP(A49, 'Class 5'!A:C, 3, FALSE)</f>
        <v>49</v>
      </c>
      <c r="I49">
        <f>VLOOKUP(A49, 'Class 6'!A:C, 3, FALSE)</f>
        <v>43</v>
      </c>
      <c r="J49">
        <f>VLOOKUP(A49, 'Class 7'!A:C, 3, FALSE)</f>
        <v>40</v>
      </c>
      <c r="K49">
        <f>VLOOKUP(A49, 'Class 8 '!A:C, 3, FALSE)</f>
        <v>44</v>
      </c>
      <c r="L49" s="7">
        <v>20</v>
      </c>
      <c r="M49">
        <f>VLOOKUP(A49, 'Reasons 1'!A:B, 2, FALSE)</f>
        <v>31</v>
      </c>
      <c r="N49">
        <f>VLOOKUP(A49, 'Reasons 2'!A:B, 2, FALSE)</f>
        <v>27</v>
      </c>
      <c r="O49">
        <f>VLOOKUP(A49, 'Reasons 3'!A:B, 2, FALSE)</f>
        <v>31</v>
      </c>
      <c r="P49">
        <f t="shared" si="3"/>
        <v>282</v>
      </c>
      <c r="Q49">
        <f t="shared" si="4"/>
        <v>109</v>
      </c>
      <c r="R49">
        <f t="shared" si="5"/>
        <v>391</v>
      </c>
    </row>
    <row r="50" spans="1:18" x14ac:dyDescent="0.2">
      <c r="A50">
        <f>MASTER!A45</f>
        <v>1121</v>
      </c>
      <c r="B50" t="str">
        <f>VLOOKUP(A50, MASTER!$A:$E, 2, FALSE)</f>
        <v>Ellie Starr</v>
      </c>
      <c r="D50">
        <f>VLOOKUP(A50, 'Class 1'!A:C, 3, FALSE)</f>
        <v>40</v>
      </c>
      <c r="E50">
        <f>VLOOKUP(A50, 'Class 2'!A:C, 3, FALSE)</f>
        <v>20</v>
      </c>
      <c r="F50">
        <f>VLOOKUP(A50, 'Class 3'!A:C, 3, FALSE)</f>
        <v>43</v>
      </c>
      <c r="G50">
        <f>VLOOKUP(A50, 'Class 4'!A:C, 3, FALSE)</f>
        <v>40</v>
      </c>
      <c r="H50">
        <f>VLOOKUP(A50, 'Class 5'!A:C, 3, FALSE)</f>
        <v>49</v>
      </c>
      <c r="I50">
        <f>VLOOKUP(A50, 'Class 6'!A:C, 3, FALSE)</f>
        <v>47</v>
      </c>
      <c r="J50">
        <f>VLOOKUP(A50, 'Class 7'!A:C, 3, FALSE)</f>
        <v>48</v>
      </c>
      <c r="K50">
        <f>VLOOKUP(A50, 'Class 8 '!A:C, 3, FALSE)</f>
        <v>24</v>
      </c>
      <c r="L50" s="7">
        <v>10</v>
      </c>
      <c r="M50" s="8">
        <v>20</v>
      </c>
      <c r="N50" s="8">
        <v>20</v>
      </c>
      <c r="O50" s="8">
        <v>30</v>
      </c>
      <c r="P50">
        <f t="shared" si="3"/>
        <v>311</v>
      </c>
      <c r="Q50" s="8">
        <f t="shared" si="4"/>
        <v>80</v>
      </c>
      <c r="R50" s="8">
        <f t="shared" si="5"/>
        <v>391</v>
      </c>
    </row>
    <row r="51" spans="1:18" x14ac:dyDescent="0.2">
      <c r="A51">
        <f>MASTER!A41</f>
        <v>1111</v>
      </c>
      <c r="B51" t="str">
        <f>VLOOKUP(A51, MASTER!$A:$E, 2, FALSE)</f>
        <v>Brock Stamp</v>
      </c>
      <c r="D51">
        <f>VLOOKUP(A51, 'Class 1'!A:C, 3, FALSE)</f>
        <v>47</v>
      </c>
      <c r="E51">
        <f>VLOOKUP(A51, 'Class 2'!A:C, 3, FALSE)</f>
        <v>27</v>
      </c>
      <c r="F51">
        <f>VLOOKUP(A51, 'Class 3'!A:C, 3, FALSE)</f>
        <v>26</v>
      </c>
      <c r="G51">
        <f>VLOOKUP(A51, 'Class 4'!A:C, 3, FALSE)</f>
        <v>43</v>
      </c>
      <c r="H51">
        <f>VLOOKUP(A51, 'Class 5'!A:C, 3, FALSE)</f>
        <v>47</v>
      </c>
      <c r="I51">
        <f>VLOOKUP(A51, 'Class 6'!A:C, 3, FALSE)</f>
        <v>46</v>
      </c>
      <c r="J51">
        <f>VLOOKUP(A51, 'Class 7'!A:C, 3, FALSE)</f>
        <v>24</v>
      </c>
      <c r="K51">
        <f>VLOOKUP(A51, 'Class 8 '!A:C, 3, FALSE)</f>
        <v>44</v>
      </c>
      <c r="L51" s="7">
        <v>10</v>
      </c>
      <c r="M51" s="8">
        <v>20</v>
      </c>
      <c r="N51" s="8">
        <v>25</v>
      </c>
      <c r="O51" s="8">
        <v>30</v>
      </c>
      <c r="P51">
        <f t="shared" si="3"/>
        <v>304</v>
      </c>
      <c r="Q51" s="8">
        <f t="shared" si="4"/>
        <v>85</v>
      </c>
      <c r="R51" s="8">
        <f t="shared" si="5"/>
        <v>389</v>
      </c>
    </row>
    <row r="52" spans="1:18" x14ac:dyDescent="0.2">
      <c r="A52">
        <f>MASTER!A218</f>
        <v>6102</v>
      </c>
      <c r="B52" t="str">
        <f>VLOOKUP(A52, MASTER!$A:$E, 2, FALSE)</f>
        <v>Kora Krenz</v>
      </c>
      <c r="C52" t="str">
        <f>VLOOKUP(A52, MASTER!$A:$E, 3, FALSE)</f>
        <v>Gratiot County 4-H Jr. 3</v>
      </c>
      <c r="D52">
        <f>VLOOKUP(A52, 'Class 1'!A:C, 3, FALSE)</f>
        <v>40</v>
      </c>
      <c r="E52">
        <f>VLOOKUP(A52, 'Class 2'!A:C, 3, FALSE)</f>
        <v>41</v>
      </c>
      <c r="F52">
        <f>VLOOKUP(A52, 'Class 3'!A:C, 3, FALSE)</f>
        <v>42</v>
      </c>
      <c r="G52">
        <f>VLOOKUP(A52, 'Class 4'!A:C, 3, FALSE)</f>
        <v>40</v>
      </c>
      <c r="H52">
        <f>VLOOKUP(A52, 'Class 5'!A:C, 3, FALSE)</f>
        <v>29</v>
      </c>
      <c r="I52">
        <f>VLOOKUP(A52, 'Class 6'!A:C, 3, FALSE)</f>
        <v>37</v>
      </c>
      <c r="J52">
        <f>VLOOKUP(A52, 'Class 7'!A:C, 3, FALSE)</f>
        <v>32</v>
      </c>
      <c r="K52">
        <f>VLOOKUP(A52, 'Class 8 '!A:C, 3, FALSE)</f>
        <v>50</v>
      </c>
      <c r="L52" s="7">
        <v>20</v>
      </c>
      <c r="M52" s="8">
        <v>15</v>
      </c>
      <c r="N52" s="8">
        <v>20</v>
      </c>
      <c r="O52" s="8">
        <v>20</v>
      </c>
      <c r="P52">
        <f t="shared" si="3"/>
        <v>311</v>
      </c>
      <c r="Q52" s="8">
        <f t="shared" si="4"/>
        <v>75</v>
      </c>
      <c r="R52" s="8">
        <f t="shared" si="5"/>
        <v>386</v>
      </c>
    </row>
    <row r="53" spans="1:18" x14ac:dyDescent="0.2">
      <c r="A53">
        <f>MASTER!A23</f>
        <v>1061</v>
      </c>
      <c r="B53" t="str">
        <f>VLOOKUP(A53, MASTER!$A:$E, 2, FALSE)</f>
        <v>Ava Callahan</v>
      </c>
      <c r="C53" t="str">
        <f>VLOOKUP(A53, MASTER!$A:$E, 3, FALSE)</f>
        <v>Tuscola 4-H Juniors</v>
      </c>
      <c r="D53">
        <f>VLOOKUP(A53, 'Class 1'!A:C, 3, FALSE)</f>
        <v>40</v>
      </c>
      <c r="E53">
        <f>VLOOKUP(A53, 'Class 2'!A:C, 3, FALSE)</f>
        <v>38</v>
      </c>
      <c r="F53">
        <f>VLOOKUP(A53, 'Class 3'!A:C, 3, FALSE)</f>
        <v>34</v>
      </c>
      <c r="G53">
        <f>VLOOKUP(A53, 'Class 4'!A:C, 3, FALSE)</f>
        <v>36</v>
      </c>
      <c r="H53">
        <f>VLOOKUP(A53, 'Class 5'!A:C, 3, FALSE)</f>
        <v>47</v>
      </c>
      <c r="I53">
        <f>VLOOKUP(A53, 'Class 6'!A:C, 3, FALSE)</f>
        <v>33</v>
      </c>
      <c r="J53">
        <f>VLOOKUP(A53, 'Class 7'!A:C, 3, FALSE)</f>
        <v>47</v>
      </c>
      <c r="K53">
        <f>VLOOKUP(A53, 'Class 8 '!A:C, 3, FALSE)</f>
        <v>22</v>
      </c>
      <c r="L53" s="7">
        <v>15</v>
      </c>
      <c r="M53" s="8">
        <v>15</v>
      </c>
      <c r="N53" s="8">
        <v>25</v>
      </c>
      <c r="O53" s="8">
        <v>30</v>
      </c>
      <c r="P53">
        <f t="shared" si="3"/>
        <v>297</v>
      </c>
      <c r="Q53" s="8">
        <f t="shared" si="4"/>
        <v>85</v>
      </c>
      <c r="R53" s="8">
        <f t="shared" si="5"/>
        <v>382</v>
      </c>
    </row>
    <row r="54" spans="1:18" x14ac:dyDescent="0.2">
      <c r="A54">
        <f>MASTER!A37</f>
        <v>1101</v>
      </c>
      <c r="B54" t="str">
        <f>VLOOKUP(A54, MASTER!$A:$E, 2, FALSE)</f>
        <v>Reece Kruger</v>
      </c>
      <c r="D54">
        <f>VLOOKUP(A54, 'Class 1'!A:C, 3, FALSE)</f>
        <v>45</v>
      </c>
      <c r="E54">
        <f>VLOOKUP(A54, 'Class 2'!A:C, 3, FALSE)</f>
        <v>45</v>
      </c>
      <c r="F54">
        <f>VLOOKUP(A54, 'Class 3'!A:C, 3, FALSE)</f>
        <v>42</v>
      </c>
      <c r="G54">
        <f>VLOOKUP(A54, 'Class 4'!A:C, 3, FALSE)</f>
        <v>48</v>
      </c>
      <c r="H54">
        <f>VLOOKUP(A54, 'Class 5'!A:C, 3, FALSE)</f>
        <v>47</v>
      </c>
      <c r="I54">
        <f>VLOOKUP(A54, 'Class 6'!A:C, 3, FALSE)</f>
        <v>23</v>
      </c>
      <c r="J54">
        <f>VLOOKUP(A54, 'Class 7'!A:C, 3, FALSE)</f>
        <v>43</v>
      </c>
      <c r="K54">
        <f>VLOOKUP(A54, 'Class 8 '!A:C, 3, FALSE)</f>
        <v>29</v>
      </c>
      <c r="L54" s="7">
        <v>10</v>
      </c>
      <c r="M54" s="8">
        <v>0</v>
      </c>
      <c r="N54" s="8">
        <v>30</v>
      </c>
      <c r="O54" s="8">
        <v>10</v>
      </c>
      <c r="P54">
        <f t="shared" si="3"/>
        <v>322</v>
      </c>
      <c r="Q54" s="8">
        <f t="shared" si="4"/>
        <v>50</v>
      </c>
      <c r="R54" s="8">
        <f t="shared" si="5"/>
        <v>372</v>
      </c>
    </row>
    <row r="55" spans="1:18" x14ac:dyDescent="0.2">
      <c r="A55">
        <f>MASTER!A35</f>
        <v>1093</v>
      </c>
      <c r="B55" t="str">
        <f>VLOOKUP(A55, MASTER!$A:$E, 2, FALSE)</f>
        <v>Kace Kruger</v>
      </c>
      <c r="D55">
        <f>VLOOKUP(A55, 'Class 1'!A:C, 3, FALSE)</f>
        <v>40</v>
      </c>
      <c r="E55">
        <f>VLOOKUP(A55, 'Class 2'!A:C, 3, FALSE)</f>
        <v>20</v>
      </c>
      <c r="F55">
        <f>VLOOKUP(A55, 'Class 3'!A:C, 3, FALSE)</f>
        <v>28</v>
      </c>
      <c r="G55">
        <f>VLOOKUP(A55, 'Class 4'!A:C, 3, FALSE)</f>
        <v>34</v>
      </c>
      <c r="H55">
        <f>VLOOKUP(A55, 'Class 5'!A:C, 3, FALSE)</f>
        <v>47</v>
      </c>
      <c r="I55">
        <f>VLOOKUP(A55, 'Class 6'!A:C, 3, FALSE)</f>
        <v>47</v>
      </c>
      <c r="J55">
        <f>VLOOKUP(A55, 'Class 7'!A:C, 3, FALSE)</f>
        <v>34</v>
      </c>
      <c r="K55">
        <f>VLOOKUP(A55, 'Class 8 '!A:C, 3, FALSE)</f>
        <v>44</v>
      </c>
      <c r="L55" s="7">
        <v>20</v>
      </c>
      <c r="M55" s="8">
        <v>10</v>
      </c>
      <c r="N55" s="8">
        <v>20</v>
      </c>
      <c r="O55" s="8">
        <v>25</v>
      </c>
      <c r="P55">
        <f t="shared" si="3"/>
        <v>294</v>
      </c>
      <c r="Q55" s="8">
        <f t="shared" si="4"/>
        <v>75</v>
      </c>
      <c r="R55" s="8">
        <f t="shared" si="5"/>
        <v>369</v>
      </c>
    </row>
    <row r="56" spans="1:18" x14ac:dyDescent="0.2">
      <c r="A56">
        <f>MASTER!A213</f>
        <v>6091</v>
      </c>
      <c r="B56" t="str">
        <f>VLOOKUP(A56, MASTER!$A:$E, 2, FALSE)</f>
        <v>Viola Donovan</v>
      </c>
      <c r="C56" t="str">
        <f>VLOOKUP(A56, MASTER!$A:$E, 3, FALSE)</f>
        <v>Gratiot County 4-H Jr. 2</v>
      </c>
      <c r="D56">
        <f>VLOOKUP(A56, 'Class 1'!A:C, 3, FALSE)</f>
        <v>40</v>
      </c>
      <c r="E56">
        <f>VLOOKUP(A56, 'Class 2'!A:C, 3, FALSE)</f>
        <v>30</v>
      </c>
      <c r="F56">
        <f>VLOOKUP(A56, 'Class 3'!A:C, 3, FALSE)</f>
        <v>33</v>
      </c>
      <c r="G56">
        <f>VLOOKUP(A56, 'Class 4'!A:C, 3, FALSE)</f>
        <v>42</v>
      </c>
      <c r="H56">
        <f>VLOOKUP(A56, 'Class 5'!A:C, 3, FALSE)</f>
        <v>33</v>
      </c>
      <c r="I56">
        <f>VLOOKUP(A56, 'Class 6'!A:C, 3, FALSE)</f>
        <v>34</v>
      </c>
      <c r="J56">
        <f>VLOOKUP(A56, 'Class 7'!A:C, 3, FALSE)</f>
        <v>36</v>
      </c>
      <c r="K56">
        <f>VLOOKUP(A56, 'Class 8 '!A:C, 3, FALSE)</f>
        <v>49</v>
      </c>
      <c r="L56">
        <v>15</v>
      </c>
      <c r="M56" s="8">
        <v>20</v>
      </c>
      <c r="N56" s="8">
        <v>10</v>
      </c>
      <c r="O56" s="8">
        <v>20</v>
      </c>
      <c r="P56">
        <f t="shared" si="3"/>
        <v>297</v>
      </c>
      <c r="Q56" s="8">
        <f t="shared" si="4"/>
        <v>65</v>
      </c>
      <c r="R56" s="8">
        <f t="shared" si="5"/>
        <v>362</v>
      </c>
    </row>
    <row r="57" spans="1:18" x14ac:dyDescent="0.2">
      <c r="A57">
        <f>MASTER!A217</f>
        <v>6101</v>
      </c>
      <c r="B57" t="str">
        <f>VLOOKUP(A57, MASTER!$A:$E, 2, FALSE)</f>
        <v>Kylee Krenz</v>
      </c>
      <c r="C57" t="str">
        <f>VLOOKUP(A57, MASTER!$A:$E, 3, FALSE)</f>
        <v>Gratiot County 4-H Jr. 3</v>
      </c>
      <c r="D57">
        <f>VLOOKUP(A57, 'Class 1'!A:C, 3, FALSE)</f>
        <v>48</v>
      </c>
      <c r="E57">
        <f>VLOOKUP(A57, 'Class 2'!A:C, 3, FALSE)</f>
        <v>15</v>
      </c>
      <c r="F57">
        <f>VLOOKUP(A57, 'Class 3'!A:C, 3, FALSE)</f>
        <v>26</v>
      </c>
      <c r="G57">
        <f>VLOOKUP(A57, 'Class 4'!A:C, 3, FALSE)</f>
        <v>27</v>
      </c>
      <c r="H57">
        <f>VLOOKUP(A57, 'Class 5'!A:C, 3, FALSE)</f>
        <v>50</v>
      </c>
      <c r="I57">
        <f>VLOOKUP(A57, 'Class 6'!A:C, 3, FALSE)</f>
        <v>25</v>
      </c>
      <c r="J57">
        <f>VLOOKUP(A57, 'Class 7'!A:C, 3, FALSE)</f>
        <v>42</v>
      </c>
      <c r="K57">
        <f>VLOOKUP(A57, 'Class 8 '!A:C, 3, FALSE)</f>
        <v>44</v>
      </c>
      <c r="L57" s="7">
        <v>5</v>
      </c>
      <c r="M57" s="8">
        <v>35</v>
      </c>
      <c r="N57" s="8">
        <v>15</v>
      </c>
      <c r="O57" s="8">
        <v>20</v>
      </c>
      <c r="P57">
        <f t="shared" si="3"/>
        <v>277</v>
      </c>
      <c r="Q57" s="8">
        <f t="shared" si="4"/>
        <v>75</v>
      </c>
      <c r="R57" s="8">
        <f t="shared" si="5"/>
        <v>352</v>
      </c>
    </row>
    <row r="58" spans="1:18" x14ac:dyDescent="0.2">
      <c r="A58">
        <f>MASTER!A220</f>
        <v>6104</v>
      </c>
      <c r="B58" t="str">
        <f>VLOOKUP(A58, MASTER!$A:$E, 2, FALSE)</f>
        <v>Aubrey Reisterer</v>
      </c>
      <c r="C58" t="str">
        <f>VLOOKUP(A58, MASTER!$A:$E, 3, FALSE)</f>
        <v>Gratiot County 4-H Jr. 3</v>
      </c>
      <c r="D58">
        <f>VLOOKUP(A58, 'Class 1'!A:C, 3, FALSE)</f>
        <v>40</v>
      </c>
      <c r="E58">
        <f>VLOOKUP(A58, 'Class 2'!A:C, 3, FALSE)</f>
        <v>29</v>
      </c>
      <c r="F58">
        <f>VLOOKUP(A58, 'Class 3'!A:C, 3, FALSE)</f>
        <v>42</v>
      </c>
      <c r="G58">
        <f>VLOOKUP(A58, 'Class 4'!A:C, 3, FALSE)</f>
        <v>30</v>
      </c>
      <c r="H58">
        <f>VLOOKUP(A58, 'Class 5'!A:C, 3, FALSE)</f>
        <v>50</v>
      </c>
      <c r="I58">
        <f>VLOOKUP(A58, 'Class 6'!A:C, 3, FALSE)</f>
        <v>31</v>
      </c>
      <c r="J58">
        <f>VLOOKUP(A58, 'Class 7'!A:C, 3, FALSE)</f>
        <v>43</v>
      </c>
      <c r="K58">
        <f>VLOOKUP(A58, 'Class 8 '!A:C, 3, FALSE)</f>
        <v>29</v>
      </c>
      <c r="L58" s="7">
        <v>15</v>
      </c>
      <c r="M58" s="8">
        <v>5</v>
      </c>
      <c r="N58" s="8">
        <v>20</v>
      </c>
      <c r="O58" s="8">
        <v>15</v>
      </c>
      <c r="P58">
        <f t="shared" si="3"/>
        <v>294</v>
      </c>
      <c r="Q58" s="8">
        <f t="shared" si="4"/>
        <v>55</v>
      </c>
      <c r="R58" s="8">
        <f t="shared" si="5"/>
        <v>349</v>
      </c>
    </row>
  </sheetData>
  <sortState xmlns:xlrd2="http://schemas.microsoft.com/office/spreadsheetml/2017/richdata2" ref="A2:AD58">
    <sortCondition descending="1" ref="R2:R58"/>
  </sortState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B753E-1FF2-4118-8FFD-1EEAA440D1CB}">
  <dimension ref="A1:AE44"/>
  <sheetViews>
    <sheetView zoomScale="90" zoomScaleNormal="90" workbookViewId="0">
      <pane xSplit="3" ySplit="1" topLeftCell="P14" activePane="bottomRight" state="frozen"/>
      <selection pane="topRight" activeCell="D1" sqref="D1"/>
      <selection pane="bottomLeft" activeCell="A2" sqref="A2"/>
      <selection pane="bottomRight" activeCell="W26" sqref="W26:X30"/>
    </sheetView>
  </sheetViews>
  <sheetFormatPr baseColWidth="10" defaultColWidth="8.83203125" defaultRowHeight="15" x14ac:dyDescent="0.2"/>
  <cols>
    <col min="2" max="2" width="22.83203125" customWidth="1"/>
    <col min="3" max="3" width="40.5" customWidth="1"/>
    <col min="12" max="12" width="15" customWidth="1"/>
    <col min="17" max="17" width="18" customWidth="1"/>
    <col min="23" max="23" width="17.6640625" bestFit="1" customWidth="1"/>
    <col min="24" max="24" width="16.33203125" bestFit="1" customWidth="1"/>
    <col min="25" max="25" width="9.5" bestFit="1" customWidth="1"/>
    <col min="26" max="27" width="11.1640625" bestFit="1" customWidth="1"/>
    <col min="28" max="28" width="10.33203125" bestFit="1" customWidth="1"/>
    <col min="29" max="29" width="13.1640625" bestFit="1" customWidth="1"/>
    <col min="30" max="30" width="11.83203125" bestFit="1" customWidth="1"/>
  </cols>
  <sheetData>
    <row r="1" spans="1:31" x14ac:dyDescent="0.2">
      <c r="A1" s="6" t="s">
        <v>15</v>
      </c>
      <c r="B1" s="6" t="s">
        <v>12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221</v>
      </c>
      <c r="M1" s="6" t="s">
        <v>225</v>
      </c>
      <c r="N1" s="6" t="s">
        <v>226</v>
      </c>
      <c r="O1" s="6" t="s">
        <v>227</v>
      </c>
      <c r="P1" s="6" t="s">
        <v>228</v>
      </c>
      <c r="Q1" s="6" t="s">
        <v>229</v>
      </c>
      <c r="R1" s="6" t="s">
        <v>25</v>
      </c>
      <c r="S1" s="6" t="s">
        <v>33</v>
      </c>
      <c r="T1" s="6" t="s">
        <v>232</v>
      </c>
      <c r="U1" s="6" t="s">
        <v>233</v>
      </c>
      <c r="V1" s="6" t="s">
        <v>234</v>
      </c>
      <c r="W1" s="6" t="s">
        <v>31</v>
      </c>
      <c r="X1" s="6" t="s">
        <v>32</v>
      </c>
      <c r="Y1" s="6" t="s">
        <v>33</v>
      </c>
      <c r="Z1" s="6" t="s">
        <v>28</v>
      </c>
      <c r="AA1" s="6" t="s">
        <v>29</v>
      </c>
      <c r="AB1" s="6" t="s">
        <v>30</v>
      </c>
      <c r="AC1" s="6" t="s">
        <v>26</v>
      </c>
      <c r="AD1" s="6" t="s">
        <v>27</v>
      </c>
      <c r="AE1" s="6" t="s">
        <v>34</v>
      </c>
    </row>
    <row r="2" spans="1:31" x14ac:dyDescent="0.2">
      <c r="A2">
        <f>MASTER!A28</f>
        <v>1072</v>
      </c>
      <c r="B2" t="str">
        <f>VLOOKUP(A2, MASTER!$A:$E, 2, FALSE)</f>
        <v>Carson Haylett</v>
      </c>
      <c r="C2" t="str">
        <f>VLOOKUP(A2, MASTER!$A:$E, 3, FALSE)</f>
        <v>Branch Co. #1</v>
      </c>
      <c r="D2">
        <f>VLOOKUP(A2, 'Class 1'!A:C, 3, FALSE)</f>
        <v>50</v>
      </c>
      <c r="E2">
        <f>VLOOKUP(A2, 'Class 2'!A:C, 3, FALSE)</f>
        <v>48</v>
      </c>
      <c r="F2">
        <f>VLOOKUP(A2, 'Class 3'!A:C, 3, FALSE)</f>
        <v>36</v>
      </c>
      <c r="G2">
        <f>VLOOKUP(A2, 'Class 4'!A:C, 3, FALSE)</f>
        <v>26</v>
      </c>
      <c r="H2">
        <f>VLOOKUP(A2, 'Class 5'!A:C, 3, FALSE)</f>
        <v>50</v>
      </c>
      <c r="I2">
        <f>VLOOKUP(A2, 'Class 6'!A:C, 3, FALSE)</f>
        <v>47</v>
      </c>
      <c r="J2">
        <f>VLOOKUP(A2, 'Class 7'!A:C, 3, FALSE)</f>
        <v>50</v>
      </c>
      <c r="K2">
        <f>VLOOKUP(A2, 'Class 8 '!A:C, 3, FALSE)</f>
        <v>49</v>
      </c>
      <c r="L2" s="7">
        <v>25</v>
      </c>
      <c r="M2">
        <f>VLOOKUP(A2, 'Reasons 1'!A:B, 2, FALSE)</f>
        <v>40</v>
      </c>
      <c r="N2">
        <f>VLOOKUP(A2, 'Reasons 2'!A:B, 2, FALSE)</f>
        <v>49</v>
      </c>
      <c r="O2">
        <f>VLOOKUP(A2, 'Reasons 3'!A:B, 2, FALSE)</f>
        <v>42</v>
      </c>
      <c r="P2">
        <f t="shared" ref="P2:P44" si="0">SUM(D2:K2)</f>
        <v>356</v>
      </c>
      <c r="Q2">
        <f t="shared" ref="Q2:Q44" si="1">SUM(L2:O2)</f>
        <v>156</v>
      </c>
      <c r="R2">
        <f t="shared" ref="R2:R44" si="2">SUM(P2:Q2)</f>
        <v>512</v>
      </c>
      <c r="W2">
        <v>1445</v>
      </c>
      <c r="X2" t="s">
        <v>274</v>
      </c>
    </row>
    <row r="3" spans="1:31" x14ac:dyDescent="0.2">
      <c r="A3">
        <f>MASTER!A29</f>
        <v>1073</v>
      </c>
      <c r="B3" t="str">
        <f>VLOOKUP(A3, MASTER!$A:$E, 2, FALSE)</f>
        <v>Garrett Haylett</v>
      </c>
      <c r="C3" t="str">
        <f>VLOOKUP(A3, MASTER!$A:$E, 3, FALSE)</f>
        <v>Branch Co. #1</v>
      </c>
      <c r="D3">
        <f>VLOOKUP(A3, 'Class 1'!A:C, 3, FALSE)</f>
        <v>39</v>
      </c>
      <c r="E3">
        <f>VLOOKUP(A3, 'Class 2'!A:C, 3, FALSE)</f>
        <v>50</v>
      </c>
      <c r="F3">
        <f>VLOOKUP(A3, 'Class 3'!A:C, 3, FALSE)</f>
        <v>42</v>
      </c>
      <c r="G3">
        <f>VLOOKUP(A3, 'Class 4'!A:C, 3, FALSE)</f>
        <v>44</v>
      </c>
      <c r="H3">
        <f>VLOOKUP(A3, 'Class 5'!A:C, 3, FALSE)</f>
        <v>49</v>
      </c>
      <c r="I3">
        <f>VLOOKUP(A3, 'Class 6'!A:C, 3, FALSE)</f>
        <v>42</v>
      </c>
      <c r="J3">
        <f>VLOOKUP(A3, 'Class 7'!A:C, 3, FALSE)</f>
        <v>40</v>
      </c>
      <c r="K3">
        <f>VLOOKUP(A3, 'Class 8 '!A:C, 3, FALSE)</f>
        <v>49</v>
      </c>
      <c r="L3" s="7">
        <v>20</v>
      </c>
      <c r="M3">
        <f>VLOOKUP(A3, 'Reasons 1'!A:B, 2, FALSE)</f>
        <v>38</v>
      </c>
      <c r="N3">
        <f>VLOOKUP(A3, 'Reasons 2'!A:B, 2, FALSE)</f>
        <v>48</v>
      </c>
      <c r="O3">
        <f>VLOOKUP(A3, 'Reasons 3'!A:B, 2, FALSE)</f>
        <v>48</v>
      </c>
      <c r="P3">
        <f t="shared" si="0"/>
        <v>355</v>
      </c>
      <c r="Q3">
        <f t="shared" si="1"/>
        <v>154</v>
      </c>
      <c r="R3">
        <f t="shared" si="2"/>
        <v>509</v>
      </c>
      <c r="W3">
        <v>1423</v>
      </c>
      <c r="X3" t="s">
        <v>35</v>
      </c>
    </row>
    <row r="4" spans="1:31" x14ac:dyDescent="0.2">
      <c r="A4">
        <f>MASTER!A15</f>
        <v>1034</v>
      </c>
      <c r="B4" t="str">
        <f>VLOOKUP(A4, MASTER!$A:$E, 2, FALSE)</f>
        <v>Morgan Rogers</v>
      </c>
      <c r="C4" t="str">
        <f>VLOOKUP(A4, MASTER!$A:$E, 3, FALSE)</f>
        <v>Ingham County Jr. #1</v>
      </c>
      <c r="D4">
        <f>VLOOKUP(A4, 'Class 1'!A:C, 3, FALSE)</f>
        <v>42</v>
      </c>
      <c r="E4">
        <f>VLOOKUP(A4, 'Class 2'!A:C, 3, FALSE)</f>
        <v>27</v>
      </c>
      <c r="F4">
        <f>VLOOKUP(A4, 'Class 3'!A:C, 3, FALSE)</f>
        <v>36</v>
      </c>
      <c r="G4">
        <f>VLOOKUP(A4, 'Class 4'!A:C, 3, FALSE)</f>
        <v>27</v>
      </c>
      <c r="H4">
        <f>VLOOKUP(A4, 'Class 5'!A:C, 3, FALSE)</f>
        <v>46</v>
      </c>
      <c r="I4">
        <f>VLOOKUP(A4, 'Class 6'!A:C, 3, FALSE)</f>
        <v>48</v>
      </c>
      <c r="J4">
        <f>VLOOKUP(A4, 'Class 7'!A:C, 3, FALSE)</f>
        <v>50</v>
      </c>
      <c r="K4">
        <f>VLOOKUP(A4, 'Class 8 '!A:C, 3, FALSE)</f>
        <v>50</v>
      </c>
      <c r="L4" s="7">
        <v>30</v>
      </c>
      <c r="M4">
        <f>VLOOKUP(A4, 'Reasons 1'!A:B, 2, FALSE)</f>
        <v>30</v>
      </c>
      <c r="N4">
        <f>VLOOKUP(A4, 'Reasons 2'!A:B, 2, FALSE)</f>
        <v>47</v>
      </c>
      <c r="O4">
        <f>VLOOKUP(A4, 'Reasons 3'!A:B, 2, FALSE)</f>
        <v>41</v>
      </c>
      <c r="P4">
        <f t="shared" si="0"/>
        <v>326</v>
      </c>
      <c r="Q4">
        <f t="shared" si="1"/>
        <v>148</v>
      </c>
      <c r="R4">
        <f t="shared" si="2"/>
        <v>474</v>
      </c>
    </row>
    <row r="5" spans="1:31" x14ac:dyDescent="0.2">
      <c r="A5">
        <f>MASTER!A5</f>
        <v>1004</v>
      </c>
      <c r="B5" t="str">
        <f>VLOOKUP(A5, MASTER!$A:$E, 2, FALSE)</f>
        <v>Sawyer Maurer</v>
      </c>
      <c r="C5" t="str">
        <f>VLOOKUP(A5, MASTER!$A:$E, 3, FALSE)</f>
        <v>Allegan County Jr.</v>
      </c>
      <c r="D5">
        <f>VLOOKUP(A5, 'Class 1'!A:C, 3, FALSE)</f>
        <v>50</v>
      </c>
      <c r="E5">
        <f>VLOOKUP(A5, 'Class 2'!A:C, 3, FALSE)</f>
        <v>46</v>
      </c>
      <c r="F5">
        <f>VLOOKUP(A5, 'Class 3'!A:C, 3, FALSE)</f>
        <v>36</v>
      </c>
      <c r="G5">
        <f>VLOOKUP(A5, 'Class 4'!A:C, 3, FALSE)</f>
        <v>47</v>
      </c>
      <c r="H5">
        <f>VLOOKUP(A5, 'Class 5'!A:C, 3, FALSE)</f>
        <v>47</v>
      </c>
      <c r="I5">
        <f>VLOOKUP(A5, 'Class 6'!A:C, 3, FALSE)</f>
        <v>42</v>
      </c>
      <c r="J5">
        <f>VLOOKUP(A5, 'Class 7'!A:C, 3, FALSE)</f>
        <v>24</v>
      </c>
      <c r="K5">
        <f>VLOOKUP(A5, 'Class 8 '!A:C, 3, FALSE)</f>
        <v>49</v>
      </c>
      <c r="L5" s="7">
        <v>20</v>
      </c>
      <c r="M5">
        <f>VLOOKUP(A5, 'Reasons 1'!A:B, 2, FALSE)</f>
        <v>33</v>
      </c>
      <c r="N5">
        <f>VLOOKUP(A5, 'Reasons 2'!A:B, 2, FALSE)</f>
        <v>49</v>
      </c>
      <c r="O5">
        <f>VLOOKUP(A5, 'Reasons 3'!A:B, 2, FALSE)</f>
        <v>44</v>
      </c>
      <c r="P5">
        <f t="shared" si="0"/>
        <v>341</v>
      </c>
      <c r="Q5">
        <f t="shared" si="1"/>
        <v>146</v>
      </c>
      <c r="R5">
        <f t="shared" si="2"/>
        <v>487</v>
      </c>
      <c r="S5">
        <v>1423</v>
      </c>
    </row>
    <row r="6" spans="1:31" x14ac:dyDescent="0.2">
      <c r="A6">
        <f>MASTER!A27</f>
        <v>1071</v>
      </c>
      <c r="B6" t="str">
        <f>VLOOKUP(A6, MASTER!$A:$E, 2, FALSE)</f>
        <v>Andi Dillon</v>
      </c>
      <c r="C6" t="str">
        <f>VLOOKUP(A6, MASTER!$A:$E, 3, FALSE)</f>
        <v>Branch Co. #1</v>
      </c>
      <c r="D6">
        <f>VLOOKUP(A6, 'Class 1'!A:C, 3, FALSE)</f>
        <v>29</v>
      </c>
      <c r="E6">
        <f>VLOOKUP(A6, 'Class 2'!A:C, 3, FALSE)</f>
        <v>42</v>
      </c>
      <c r="F6">
        <f>VLOOKUP(A6, 'Class 3'!A:C, 3, FALSE)</f>
        <v>43</v>
      </c>
      <c r="G6">
        <f>VLOOKUP(A6, 'Class 4'!A:C, 3, FALSE)</f>
        <v>48</v>
      </c>
      <c r="H6">
        <f>VLOOKUP(A6, 'Class 5'!A:C, 3, FALSE)</f>
        <v>33</v>
      </c>
      <c r="I6">
        <f>VLOOKUP(A6, 'Class 6'!A:C, 3, FALSE)</f>
        <v>42</v>
      </c>
      <c r="J6">
        <f>VLOOKUP(A6, 'Class 7'!A:C, 3, FALSE)</f>
        <v>42</v>
      </c>
      <c r="K6">
        <f>VLOOKUP(A6, 'Class 8 '!A:C, 3, FALSE)</f>
        <v>49</v>
      </c>
      <c r="L6" s="7">
        <v>20</v>
      </c>
      <c r="M6">
        <f>VLOOKUP(A6, 'Reasons 1'!A:B, 2, FALSE)</f>
        <v>38</v>
      </c>
      <c r="N6">
        <f>VLOOKUP(A6, 'Reasons 2'!A:B, 2, FALSE)</f>
        <v>40</v>
      </c>
      <c r="O6">
        <f>VLOOKUP(A6, 'Reasons 3'!A:B, 2, FALSE)</f>
        <v>48</v>
      </c>
      <c r="P6">
        <f t="shared" si="0"/>
        <v>328</v>
      </c>
      <c r="Q6">
        <f t="shared" si="1"/>
        <v>146</v>
      </c>
      <c r="R6">
        <f t="shared" si="2"/>
        <v>474</v>
      </c>
      <c r="S6">
        <v>1495</v>
      </c>
      <c r="W6">
        <v>1495</v>
      </c>
      <c r="X6" t="s">
        <v>273</v>
      </c>
    </row>
    <row r="7" spans="1:31" x14ac:dyDescent="0.2">
      <c r="A7">
        <f>MASTER!A18</f>
        <v>1043</v>
      </c>
      <c r="B7" t="str">
        <f>VLOOKUP(A7, MASTER!$A:$E, 2, FALSE)</f>
        <v>Davis Hill</v>
      </c>
      <c r="C7" t="str">
        <f>VLOOKUP(A7, MASTER!$A:$E, 3, FALSE)</f>
        <v>Ingham County Jr. Evaluators</v>
      </c>
      <c r="D7">
        <f>VLOOKUP(A7, 'Class 1'!A:C, 3, FALSE)</f>
        <v>47</v>
      </c>
      <c r="E7">
        <f>VLOOKUP(A7, 'Class 2'!A:C, 3, FALSE)</f>
        <v>50</v>
      </c>
      <c r="F7">
        <f>VLOOKUP(A7, 'Class 3'!A:C, 3, FALSE)</f>
        <v>50</v>
      </c>
      <c r="G7">
        <f>VLOOKUP(A7, 'Class 4'!A:C, 3, FALSE)</f>
        <v>43</v>
      </c>
      <c r="H7">
        <f>VLOOKUP(A7, 'Class 5'!A:C, 3, FALSE)</f>
        <v>46</v>
      </c>
      <c r="I7">
        <f>VLOOKUP(A7, 'Class 6'!A:C, 3, FALSE)</f>
        <v>50</v>
      </c>
      <c r="J7">
        <f>VLOOKUP(A7, 'Class 7'!A:C, 3, FALSE)</f>
        <v>50</v>
      </c>
      <c r="K7">
        <f>VLOOKUP(A7, 'Class 8 '!A:C, 3, FALSE)</f>
        <v>44</v>
      </c>
      <c r="L7" s="7">
        <v>20</v>
      </c>
      <c r="M7">
        <f>VLOOKUP(A7, 'Reasons 1'!A:B, 2, FALSE)</f>
        <v>40</v>
      </c>
      <c r="N7">
        <f>VLOOKUP(A7, 'Reasons 2'!A:B, 2, FALSE)</f>
        <v>40</v>
      </c>
      <c r="O7">
        <f>VLOOKUP(A7, 'Reasons 3'!A:B, 2, FALSE)</f>
        <v>45</v>
      </c>
      <c r="P7">
        <f t="shared" si="0"/>
        <v>380</v>
      </c>
      <c r="Q7">
        <f t="shared" si="1"/>
        <v>145</v>
      </c>
      <c r="R7">
        <f t="shared" si="2"/>
        <v>525</v>
      </c>
    </row>
    <row r="8" spans="1:31" x14ac:dyDescent="0.2">
      <c r="A8">
        <f>MASTER!A32</f>
        <v>1083</v>
      </c>
      <c r="B8" t="str">
        <f>VLOOKUP(A8, MASTER!$A:$E, 2, FALSE)</f>
        <v>Brenden Preston</v>
      </c>
      <c r="C8" t="str">
        <f>VLOOKUP(A8, MASTER!$A:$E, 3, FALSE)</f>
        <v>Branch Co. #2</v>
      </c>
      <c r="D8">
        <f>VLOOKUP(A8, 'Class 1'!A:C, 3, FALSE)</f>
        <v>50</v>
      </c>
      <c r="E8">
        <f>VLOOKUP(A8, 'Class 2'!A:C, 3, FALSE)</f>
        <v>27</v>
      </c>
      <c r="F8">
        <f>VLOOKUP(A8, 'Class 3'!A:C, 3, FALSE)</f>
        <v>42</v>
      </c>
      <c r="G8">
        <f>VLOOKUP(A8, 'Class 4'!A:C, 3, FALSE)</f>
        <v>42</v>
      </c>
      <c r="H8">
        <f>VLOOKUP(A8, 'Class 5'!A:C, 3, FALSE)</f>
        <v>46</v>
      </c>
      <c r="I8">
        <f>VLOOKUP(A8, 'Class 6'!A:C, 3, FALSE)</f>
        <v>50</v>
      </c>
      <c r="J8">
        <f>VLOOKUP(A8, 'Class 7'!A:C, 3, FALSE)</f>
        <v>26</v>
      </c>
      <c r="K8">
        <f>VLOOKUP(A8, 'Class 8 '!A:C, 3, FALSE)</f>
        <v>44</v>
      </c>
      <c r="L8" s="7">
        <v>20</v>
      </c>
      <c r="M8">
        <f>VLOOKUP(A8, 'Reasons 1'!A:B, 2, FALSE)</f>
        <v>38</v>
      </c>
      <c r="N8">
        <f>VLOOKUP(A8, 'Reasons 2'!A:B, 2, FALSE)</f>
        <v>39</v>
      </c>
      <c r="O8">
        <f>VLOOKUP(A8, 'Reasons 3'!A:B, 2, FALSE)</f>
        <v>48</v>
      </c>
      <c r="P8">
        <f t="shared" si="0"/>
        <v>327</v>
      </c>
      <c r="Q8">
        <f t="shared" si="1"/>
        <v>145</v>
      </c>
      <c r="R8">
        <f t="shared" si="2"/>
        <v>472</v>
      </c>
    </row>
    <row r="9" spans="1:31" x14ac:dyDescent="0.2">
      <c r="A9">
        <f>MASTER!A11</f>
        <v>1022</v>
      </c>
      <c r="B9" t="str">
        <f>VLOOKUP(A9, MASTER!$A:$E, 2, FALSE)</f>
        <v>Landon Marvel</v>
      </c>
      <c r="C9" t="str">
        <f>VLOOKUP(A9, MASTER!$A:$E, 3, FALSE)</f>
        <v>Clinton County 4-H Jr. individual</v>
      </c>
      <c r="D9">
        <f>VLOOKUP(A9, 'Class 1'!A:C, 3, FALSE)</f>
        <v>40</v>
      </c>
      <c r="E9">
        <f>VLOOKUP(A9, 'Class 2'!A:C, 3, FALSE)</f>
        <v>48</v>
      </c>
      <c r="F9">
        <f>VLOOKUP(A9, 'Class 3'!A:C, 3, FALSE)</f>
        <v>40</v>
      </c>
      <c r="G9">
        <f>VLOOKUP(A9, 'Class 4'!A:C, 3, FALSE)</f>
        <v>32</v>
      </c>
      <c r="H9">
        <f>VLOOKUP(A9, 'Class 5'!A:C, 3, FALSE)</f>
        <v>46</v>
      </c>
      <c r="I9">
        <f>VLOOKUP(A9, 'Class 6'!A:C, 3, FALSE)</f>
        <v>42</v>
      </c>
      <c r="J9">
        <f>VLOOKUP(A9, 'Class 7'!A:C, 3, FALSE)</f>
        <v>48</v>
      </c>
      <c r="K9">
        <f>VLOOKUP(A9, 'Class 8 '!A:C, 3, FALSE)</f>
        <v>44</v>
      </c>
      <c r="L9" s="7">
        <v>25</v>
      </c>
      <c r="M9">
        <f>VLOOKUP(A9, 'Reasons 1'!A:B, 2, FALSE)</f>
        <v>35</v>
      </c>
      <c r="N9">
        <f>VLOOKUP(A9, 'Reasons 2'!A:B, 2, FALSE)</f>
        <v>43</v>
      </c>
      <c r="O9">
        <f>VLOOKUP(A9, 'Reasons 3'!A:B, 2, FALSE)</f>
        <v>40</v>
      </c>
      <c r="P9">
        <f t="shared" si="0"/>
        <v>340</v>
      </c>
      <c r="Q9">
        <f t="shared" si="1"/>
        <v>143</v>
      </c>
      <c r="R9">
        <f t="shared" si="2"/>
        <v>483</v>
      </c>
    </row>
    <row r="10" spans="1:31" x14ac:dyDescent="0.2">
      <c r="A10">
        <f>MASTER!A14</f>
        <v>1033</v>
      </c>
      <c r="B10" t="str">
        <f>VLOOKUP(A10, MASTER!$A:$E, 2, FALSE)</f>
        <v>Gillian Byers</v>
      </c>
      <c r="C10" t="str">
        <f>VLOOKUP(A10, MASTER!$A:$E, 3, FALSE)</f>
        <v>Ingham County Jr. #1</v>
      </c>
      <c r="D10">
        <f>VLOOKUP(A10, 'Class 1'!A:C, 3, FALSE)</f>
        <v>47</v>
      </c>
      <c r="E10">
        <f>VLOOKUP(A10, 'Class 2'!A:C, 3, FALSE)</f>
        <v>46</v>
      </c>
      <c r="F10">
        <f>VLOOKUP(A10, 'Class 3'!A:C, 3, FALSE)</f>
        <v>42</v>
      </c>
      <c r="G10">
        <f>VLOOKUP(A10, 'Class 4'!A:C, 3, FALSE)</f>
        <v>34</v>
      </c>
      <c r="H10">
        <f>VLOOKUP(A10, 'Class 5'!A:C, 3, FALSE)</f>
        <v>47</v>
      </c>
      <c r="I10">
        <f>VLOOKUP(A10, 'Class 6'!A:C, 3, FALSE)</f>
        <v>48</v>
      </c>
      <c r="J10">
        <f>VLOOKUP(A10, 'Class 7'!A:C, 3, FALSE)</f>
        <v>48</v>
      </c>
      <c r="K10">
        <f>VLOOKUP(A10, 'Class 8 '!A:C, 3, FALSE)</f>
        <v>49</v>
      </c>
      <c r="L10" s="7">
        <v>20</v>
      </c>
      <c r="M10">
        <f>VLOOKUP(A10, 'Reasons 1'!A:B, 2, FALSE)</f>
        <v>41</v>
      </c>
      <c r="N10">
        <f>VLOOKUP(A10, 'Reasons 2'!A:B, 2, FALSE)</f>
        <v>32</v>
      </c>
      <c r="O10">
        <f>VLOOKUP(A10, 'Reasons 3'!A:B, 2, FALSE)</f>
        <v>41</v>
      </c>
      <c r="P10">
        <f t="shared" si="0"/>
        <v>361</v>
      </c>
      <c r="Q10">
        <f t="shared" si="1"/>
        <v>134</v>
      </c>
      <c r="R10">
        <f t="shared" si="2"/>
        <v>495</v>
      </c>
    </row>
    <row r="11" spans="1:31" x14ac:dyDescent="0.2">
      <c r="A11">
        <f>MASTER!A16</f>
        <v>1041</v>
      </c>
      <c r="B11" t="str">
        <f>VLOOKUP(A11, MASTER!$A:$E, 2, FALSE)</f>
        <v>Kinley Sheridan</v>
      </c>
      <c r="C11" t="str">
        <f>VLOOKUP(A11, MASTER!$A:$E, 3, FALSE)</f>
        <v>Ingham County Jr. Evaluators</v>
      </c>
      <c r="D11">
        <f>VLOOKUP(A11, 'Class 1'!A:C, 3, FALSE)</f>
        <v>40</v>
      </c>
      <c r="E11">
        <f>VLOOKUP(A11, 'Class 2'!A:C, 3, FALSE)</f>
        <v>50</v>
      </c>
      <c r="F11">
        <f>VLOOKUP(A11, 'Class 3'!A:C, 3, FALSE)</f>
        <v>43</v>
      </c>
      <c r="G11">
        <f>VLOOKUP(A11, 'Class 4'!A:C, 3, FALSE)</f>
        <v>50</v>
      </c>
      <c r="H11">
        <f>VLOOKUP(A11, 'Class 5'!A:C, 3, FALSE)</f>
        <v>50</v>
      </c>
      <c r="I11">
        <f>VLOOKUP(A11, 'Class 6'!A:C, 3, FALSE)</f>
        <v>42</v>
      </c>
      <c r="J11">
        <f>VLOOKUP(A11, 'Class 7'!A:C, 3, FALSE)</f>
        <v>47</v>
      </c>
      <c r="K11">
        <f>VLOOKUP(A11, 'Class 8 '!A:C, 3, FALSE)</f>
        <v>22</v>
      </c>
      <c r="L11" s="7">
        <v>5</v>
      </c>
      <c r="M11">
        <f>VLOOKUP(A11, 'Reasons 1'!A:B, 2, FALSE)</f>
        <v>36</v>
      </c>
      <c r="N11">
        <f>VLOOKUP(A11, 'Reasons 2'!A:B, 2, FALSE)</f>
        <v>47</v>
      </c>
      <c r="O11">
        <f>VLOOKUP(A11, 'Reasons 3'!A:B, 2, FALSE)</f>
        <v>46</v>
      </c>
      <c r="P11">
        <f t="shared" si="0"/>
        <v>344</v>
      </c>
      <c r="Q11">
        <f t="shared" si="1"/>
        <v>134</v>
      </c>
      <c r="R11">
        <f t="shared" si="2"/>
        <v>478</v>
      </c>
      <c r="S11">
        <v>1504</v>
      </c>
    </row>
    <row r="12" spans="1:31" x14ac:dyDescent="0.2">
      <c r="A12">
        <f>MASTER!A19</f>
        <v>1044</v>
      </c>
      <c r="B12" t="str">
        <f>VLOOKUP(A12, MASTER!$A:$E, 2, FALSE)</f>
        <v>Emersyn Sheridan</v>
      </c>
      <c r="C12" t="str">
        <f>VLOOKUP(A12, MASTER!$A:$E, 3, FALSE)</f>
        <v>Ingham County Jr. Evaluators</v>
      </c>
      <c r="D12">
        <f>VLOOKUP(A12, 'Class 1'!A:C, 3, FALSE)</f>
        <v>47</v>
      </c>
      <c r="E12">
        <f>VLOOKUP(A12, 'Class 2'!A:C, 3, FALSE)</f>
        <v>50</v>
      </c>
      <c r="F12">
        <f>VLOOKUP(A12, 'Class 3'!A:C, 3, FALSE)</f>
        <v>43</v>
      </c>
      <c r="G12">
        <f>VLOOKUP(A12, 'Class 4'!A:C, 3, FALSE)</f>
        <v>42</v>
      </c>
      <c r="H12">
        <f>VLOOKUP(A12, 'Class 5'!A:C, 3, FALSE)</f>
        <v>47</v>
      </c>
      <c r="I12">
        <f>VLOOKUP(A12, 'Class 6'!A:C, 3, FALSE)</f>
        <v>42</v>
      </c>
      <c r="J12">
        <f>VLOOKUP(A12, 'Class 7'!A:C, 3, FALSE)</f>
        <v>47</v>
      </c>
      <c r="K12">
        <f>VLOOKUP(A12, 'Class 8 '!A:C, 3, FALSE)</f>
        <v>49</v>
      </c>
      <c r="L12" s="7">
        <v>15</v>
      </c>
      <c r="M12">
        <f>VLOOKUP(A12, 'Reasons 1'!A:B, 2, FALSE)</f>
        <v>36</v>
      </c>
      <c r="N12">
        <f>VLOOKUP(A12, 'Reasons 2'!A:B, 2, FALSE)</f>
        <v>39</v>
      </c>
      <c r="O12">
        <f>VLOOKUP(A12, 'Reasons 3'!A:B, 2, FALSE)</f>
        <v>44</v>
      </c>
      <c r="P12">
        <f t="shared" si="0"/>
        <v>367</v>
      </c>
      <c r="Q12">
        <f t="shared" si="1"/>
        <v>134</v>
      </c>
      <c r="R12">
        <f t="shared" si="2"/>
        <v>501</v>
      </c>
    </row>
    <row r="13" spans="1:31" x14ac:dyDescent="0.2">
      <c r="A13">
        <f>MASTER!A209</f>
        <v>6081</v>
      </c>
      <c r="B13" t="str">
        <f>VLOOKUP(A13, MASTER!$A:$E, 2, FALSE)</f>
        <v>Bryce Wood</v>
      </c>
      <c r="C13" t="str">
        <f>VLOOKUP(A13, MASTER!$A:$E, 3, FALSE)</f>
        <v>Gratiot County 4-H Jr. 1</v>
      </c>
      <c r="D13">
        <f>VLOOKUP(A13, 'Class 1'!A:C, 3, FALSE)</f>
        <v>50</v>
      </c>
      <c r="E13">
        <f>VLOOKUP(A13, 'Class 2'!A:C, 3, FALSE)</f>
        <v>48</v>
      </c>
      <c r="F13">
        <f>VLOOKUP(A13, 'Class 3'!A:C, 3, FALSE)</f>
        <v>50</v>
      </c>
      <c r="G13">
        <f>VLOOKUP(A13, 'Class 4'!A:C, 3, FALSE)</f>
        <v>26</v>
      </c>
      <c r="H13">
        <f>VLOOKUP(A13, 'Class 5'!A:C, 3, FALSE)</f>
        <v>46</v>
      </c>
      <c r="I13">
        <f>VLOOKUP(A13, 'Class 6'!A:C, 3, FALSE)</f>
        <v>40</v>
      </c>
      <c r="J13">
        <f>VLOOKUP(A13, 'Class 7'!A:C, 3, FALSE)</f>
        <v>34</v>
      </c>
      <c r="K13">
        <f>VLOOKUP(A13, 'Class 8 '!A:C, 3, FALSE)</f>
        <v>49</v>
      </c>
      <c r="L13" s="7">
        <v>40</v>
      </c>
      <c r="M13">
        <f>VLOOKUP(A13, 'Reasons 1'!A:B, 2, FALSE)</f>
        <v>32</v>
      </c>
      <c r="N13">
        <f>VLOOKUP(A13, 'Reasons 2'!A:B, 2, FALSE)</f>
        <v>30</v>
      </c>
      <c r="O13">
        <f>VLOOKUP(A13, 'Reasons 1'!A:B, 2, FALSE)</f>
        <v>32</v>
      </c>
      <c r="P13">
        <f t="shared" si="0"/>
        <v>343</v>
      </c>
      <c r="Q13" s="8">
        <f t="shared" si="1"/>
        <v>134</v>
      </c>
      <c r="R13" s="8">
        <f t="shared" si="2"/>
        <v>477</v>
      </c>
      <c r="S13" s="8"/>
    </row>
    <row r="14" spans="1:31" x14ac:dyDescent="0.2">
      <c r="A14">
        <f>MASTER!A17</f>
        <v>1042</v>
      </c>
      <c r="B14" t="str">
        <f>VLOOKUP(A14, MASTER!$A:$E, 2, FALSE)</f>
        <v>Madyson Rogers</v>
      </c>
      <c r="C14" t="str">
        <f>VLOOKUP(A14, MASTER!$A:$E, 3, FALSE)</f>
        <v>Ingham County Jr. Evaluators</v>
      </c>
      <c r="D14">
        <f>VLOOKUP(A14, 'Class 1'!A:C, 3, FALSE)</f>
        <v>40</v>
      </c>
      <c r="E14">
        <f>VLOOKUP(A14, 'Class 2'!A:C, 3, FALSE)</f>
        <v>38</v>
      </c>
      <c r="F14">
        <f>VLOOKUP(A14, 'Class 3'!A:C, 3, FALSE)</f>
        <v>43</v>
      </c>
      <c r="G14">
        <f>VLOOKUP(A14, 'Class 4'!A:C, 3, FALSE)</f>
        <v>32</v>
      </c>
      <c r="H14">
        <f>VLOOKUP(A14, 'Class 5'!A:C, 3, FALSE)</f>
        <v>49</v>
      </c>
      <c r="I14">
        <f>VLOOKUP(A14, 'Class 6'!A:C, 3, FALSE)</f>
        <v>40</v>
      </c>
      <c r="J14">
        <f>VLOOKUP(A14, 'Class 7'!A:C, 3, FALSE)</f>
        <v>47</v>
      </c>
      <c r="K14">
        <f>VLOOKUP(A14, 'Class 8 '!A:C, 3, FALSE)</f>
        <v>49</v>
      </c>
      <c r="L14" s="7">
        <v>20</v>
      </c>
      <c r="M14">
        <f>VLOOKUP(A14, 'Reasons 1'!A:B, 2, FALSE)</f>
        <v>30</v>
      </c>
      <c r="N14">
        <f>VLOOKUP(A14, 'Reasons 2'!A:B, 2, FALSE)</f>
        <v>43</v>
      </c>
      <c r="O14">
        <f>VLOOKUP(A14, 'Reasons 3'!A:B, 2, FALSE)</f>
        <v>40</v>
      </c>
      <c r="P14">
        <f t="shared" si="0"/>
        <v>338</v>
      </c>
      <c r="Q14">
        <f t="shared" si="1"/>
        <v>133</v>
      </c>
      <c r="R14">
        <f t="shared" si="2"/>
        <v>471</v>
      </c>
    </row>
    <row r="15" spans="1:31" x14ac:dyDescent="0.2">
      <c r="A15">
        <f>MASTER!A3</f>
        <v>1002</v>
      </c>
      <c r="B15" t="str">
        <f>VLOOKUP(A15, MASTER!$A:$C, 2, FALSE)</f>
        <v>Kylynne Merica</v>
      </c>
      <c r="C15" t="str">
        <f>VLOOKUP(A15, MASTER!$A:$E, 3, FALSE)</f>
        <v>Allegan County Jr.</v>
      </c>
      <c r="D15">
        <f>VLOOKUP(A15, 'Class 1'!A:C, 3, FALSE)</f>
        <v>33</v>
      </c>
      <c r="E15">
        <f>VLOOKUP(A15, 'Class 2'!A:C, 3, FALSE)</f>
        <v>41</v>
      </c>
      <c r="F15">
        <f>VLOOKUP(A15, 'Class 3'!A:C, 3, FALSE)</f>
        <v>43</v>
      </c>
      <c r="G15">
        <f>VLOOKUP(A15, 'Class 4'!A:C, 3, FALSE)</f>
        <v>42</v>
      </c>
      <c r="H15">
        <f>VLOOKUP(A15, 'Class 5'!A:C, 3, FALSE)</f>
        <v>45</v>
      </c>
      <c r="I15">
        <f>VLOOKUP(A15, 'Class 6'!A:C, 3, FALSE)</f>
        <v>47</v>
      </c>
      <c r="J15">
        <f>VLOOKUP(A15, 'Class 7'!A:C, 3, FALSE)</f>
        <v>47</v>
      </c>
      <c r="K15">
        <f>VLOOKUP(A15, 'Class 8 '!A:C, 3, FALSE)</f>
        <v>44</v>
      </c>
      <c r="L15" s="7">
        <v>25</v>
      </c>
      <c r="M15">
        <f>VLOOKUP(A15, 'Reasons 1'!A:B, 2, FALSE)</f>
        <v>28</v>
      </c>
      <c r="N15">
        <f>VLOOKUP(A15, 'Reasons 2'!A:B, 2, FALSE)</f>
        <v>36</v>
      </c>
      <c r="O15">
        <f>VLOOKUP(A15, 'Reasons 3'!A:B, 2, FALSE)</f>
        <v>43</v>
      </c>
      <c r="P15">
        <f t="shared" si="0"/>
        <v>342</v>
      </c>
      <c r="Q15">
        <f t="shared" si="1"/>
        <v>132</v>
      </c>
      <c r="R15">
        <f t="shared" si="2"/>
        <v>474</v>
      </c>
    </row>
    <row r="16" spans="1:31" x14ac:dyDescent="0.2">
      <c r="A16">
        <f>MASTER!A212</f>
        <v>6084</v>
      </c>
      <c r="B16" t="str">
        <f>VLOOKUP(A16, MASTER!$A:$E, 2, FALSE)</f>
        <v>Aiden Jorea</v>
      </c>
      <c r="C16" t="str">
        <f>VLOOKUP(A16, MASTER!$A:$E, 3, FALSE)</f>
        <v>Gratiot County 4-H Jr. 1</v>
      </c>
      <c r="D16">
        <f>VLOOKUP(A16, 'Class 1'!A:C, 3, FALSE)</f>
        <v>30</v>
      </c>
      <c r="E16">
        <f>VLOOKUP(A16, 'Class 2'!A:C, 3, FALSE)</f>
        <v>17</v>
      </c>
      <c r="F16">
        <f>VLOOKUP(A16, 'Class 3'!A:C, 3, FALSE)</f>
        <v>50</v>
      </c>
      <c r="G16">
        <f>VLOOKUP(A16, 'Class 4'!A:C, 3, FALSE)</f>
        <v>43</v>
      </c>
      <c r="H16">
        <f>VLOOKUP(A16, 'Class 5'!A:C, 3, FALSE)</f>
        <v>39</v>
      </c>
      <c r="I16">
        <f>VLOOKUP(A16, 'Class 6'!A:C, 3, FALSE)</f>
        <v>42</v>
      </c>
      <c r="J16">
        <f>VLOOKUP(A16, 'Class 7'!A:C, 3, FALSE)</f>
        <v>50</v>
      </c>
      <c r="K16">
        <f>VLOOKUP(A16, 'Class 8 '!A:C, 3, FALSE)</f>
        <v>34</v>
      </c>
      <c r="L16" s="7">
        <v>20</v>
      </c>
      <c r="M16">
        <f>VLOOKUP(A16, 'Reasons 1'!A:B, 2, FALSE)</f>
        <v>36</v>
      </c>
      <c r="N16">
        <f>VLOOKUP(A16, 'Reasons 2'!A:B, 2, FALSE)</f>
        <v>40</v>
      </c>
      <c r="O16">
        <f>VLOOKUP(A16, 'Reasons 1'!A:B, 2, FALSE)</f>
        <v>36</v>
      </c>
      <c r="P16">
        <f t="shared" si="0"/>
        <v>305</v>
      </c>
      <c r="Q16" s="8">
        <f t="shared" si="1"/>
        <v>132</v>
      </c>
      <c r="R16" s="8">
        <f t="shared" si="2"/>
        <v>437</v>
      </c>
      <c r="S16" s="8">
        <v>1445</v>
      </c>
    </row>
    <row r="17" spans="1:24" x14ac:dyDescent="0.2">
      <c r="A17">
        <f>MASTER!A211</f>
        <v>6083</v>
      </c>
      <c r="B17" t="str">
        <f>VLOOKUP(A17, MASTER!$A:$E, 2, FALSE)</f>
        <v>Molly Lake</v>
      </c>
      <c r="C17" t="str">
        <f>VLOOKUP(A17, MASTER!$A:$E, 3, FALSE)</f>
        <v>Gratiot County 4-H Jr. 1</v>
      </c>
      <c r="D17">
        <f>VLOOKUP(A17, 'Class 1'!A:C, 3, FALSE)</f>
        <v>48</v>
      </c>
      <c r="E17">
        <f>VLOOKUP(A17, 'Class 2'!A:C, 3, FALSE)</f>
        <v>45</v>
      </c>
      <c r="F17">
        <f>VLOOKUP(A17, 'Class 3'!A:C, 3, FALSE)</f>
        <v>47</v>
      </c>
      <c r="G17">
        <f>VLOOKUP(A17, 'Class 4'!A:C, 3, FALSE)</f>
        <v>43</v>
      </c>
      <c r="H17">
        <f>VLOOKUP(A17, 'Class 5'!A:C, 3, FALSE)</f>
        <v>47</v>
      </c>
      <c r="I17">
        <f>VLOOKUP(A17, 'Class 6'!A:C, 3, FALSE)</f>
        <v>47</v>
      </c>
      <c r="J17">
        <f>VLOOKUP(A17, 'Class 7'!A:C, 3, FALSE)</f>
        <v>50</v>
      </c>
      <c r="K17">
        <f>VLOOKUP(A17, 'Class 8 '!A:C, 3, FALSE)</f>
        <v>50</v>
      </c>
      <c r="L17" s="7">
        <v>15</v>
      </c>
      <c r="M17">
        <f>VLOOKUP(A17, 'Reasons 1'!A:B, 2, FALSE)</f>
        <v>32</v>
      </c>
      <c r="N17">
        <f>VLOOKUP(A17, 'Reasons 2'!A:B, 2, FALSE)</f>
        <v>49</v>
      </c>
      <c r="O17">
        <f>VLOOKUP(A17, 'Reasons 1'!A:B, 2, FALSE)</f>
        <v>32</v>
      </c>
      <c r="P17">
        <f t="shared" si="0"/>
        <v>377</v>
      </c>
      <c r="Q17" s="8">
        <f t="shared" si="1"/>
        <v>128</v>
      </c>
      <c r="R17" s="8">
        <f t="shared" si="2"/>
        <v>505</v>
      </c>
      <c r="S17" s="8"/>
    </row>
    <row r="18" spans="1:24" x14ac:dyDescent="0.2">
      <c r="A18">
        <f>MASTER!A10</f>
        <v>1021</v>
      </c>
      <c r="B18" t="str">
        <f>VLOOKUP(A18, MASTER!$A:$E, 2, FALSE)</f>
        <v>Meadow Evans</v>
      </c>
      <c r="C18" t="str">
        <f>VLOOKUP(A18, MASTER!$A:$E, 3, FALSE)</f>
        <v>Clinton County 4-H Jr. individual</v>
      </c>
      <c r="D18">
        <f>VLOOKUP(A18, 'Class 1'!A:C, 3, FALSE)</f>
        <v>40</v>
      </c>
      <c r="E18">
        <f>VLOOKUP(A18, 'Class 2'!A:C, 3, FALSE)</f>
        <v>23</v>
      </c>
      <c r="F18">
        <f>VLOOKUP(A18, 'Class 3'!A:C, 3, FALSE)</f>
        <v>43</v>
      </c>
      <c r="G18">
        <f>VLOOKUP(A18, 'Class 4'!A:C, 3, FALSE)</f>
        <v>30</v>
      </c>
      <c r="H18">
        <f>VLOOKUP(A18, 'Class 5'!A:C, 3, FALSE)</f>
        <v>43</v>
      </c>
      <c r="I18">
        <f>VLOOKUP(A18, 'Class 6'!A:C, 3, FALSE)</f>
        <v>31</v>
      </c>
      <c r="J18">
        <f>VLOOKUP(A18, 'Class 7'!A:C, 3, FALSE)</f>
        <v>44</v>
      </c>
      <c r="K18">
        <f>VLOOKUP(A18, 'Class 8 '!A:C, 3, FALSE)</f>
        <v>34</v>
      </c>
      <c r="L18" s="7">
        <v>20</v>
      </c>
      <c r="M18">
        <f>VLOOKUP(A18, 'Reasons 1'!A:B, 2, FALSE)</f>
        <v>34</v>
      </c>
      <c r="N18">
        <f>VLOOKUP(A18, 'Reasons 2'!A:B, 2, FALSE)</f>
        <v>39</v>
      </c>
      <c r="O18">
        <f>VLOOKUP(A18, 'Reasons 3'!A:B, 2, FALSE)</f>
        <v>33</v>
      </c>
      <c r="P18">
        <f t="shared" si="0"/>
        <v>288</v>
      </c>
      <c r="Q18">
        <f t="shared" si="1"/>
        <v>126</v>
      </c>
      <c r="R18">
        <f t="shared" si="2"/>
        <v>414</v>
      </c>
    </row>
    <row r="19" spans="1:24" x14ac:dyDescent="0.2">
      <c r="A19">
        <f>MASTER!A12</f>
        <v>1031</v>
      </c>
      <c r="B19" t="str">
        <f>VLOOKUP(A19, MASTER!$A:$E, 2, FALSE)</f>
        <v>Reagan Sheridan</v>
      </c>
      <c r="C19" t="str">
        <f>VLOOKUP(A19, MASTER!$A:$E, 3, FALSE)</f>
        <v>Ingham County Jr. #1</v>
      </c>
      <c r="D19">
        <f>VLOOKUP(A19, 'Class 1'!A:C, 3, FALSE)</f>
        <v>48</v>
      </c>
      <c r="E19">
        <f>VLOOKUP(A19, 'Class 2'!A:C, 3, FALSE)</f>
        <v>35</v>
      </c>
      <c r="F19">
        <f>VLOOKUP(A19, 'Class 3'!A:C, 3, FALSE)</f>
        <v>36</v>
      </c>
      <c r="G19">
        <f>VLOOKUP(A19, 'Class 4'!A:C, 3, FALSE)</f>
        <v>43</v>
      </c>
      <c r="H19">
        <f>VLOOKUP(A19, 'Class 5'!A:C, 3, FALSE)</f>
        <v>31</v>
      </c>
      <c r="I19">
        <f>VLOOKUP(A19, 'Class 6'!A:C, 3, FALSE)</f>
        <v>48</v>
      </c>
      <c r="J19">
        <f>VLOOKUP(A19, 'Class 7'!A:C, 3, FALSE)</f>
        <v>34</v>
      </c>
      <c r="K19">
        <f>VLOOKUP(A19, 'Class 8 '!A:C, 3, FALSE)</f>
        <v>45</v>
      </c>
      <c r="L19" s="7">
        <v>15</v>
      </c>
      <c r="M19">
        <f>VLOOKUP(A19, 'Reasons 1'!A:B, 2, FALSE)</f>
        <v>32</v>
      </c>
      <c r="N19">
        <f>VLOOKUP(A19, 'Reasons 2'!A:B, 2, FALSE)</f>
        <v>42</v>
      </c>
      <c r="O19">
        <f>VLOOKUP(A19, 'Reasons 3'!A:B, 2, FALSE)</f>
        <v>34</v>
      </c>
      <c r="P19">
        <f t="shared" si="0"/>
        <v>320</v>
      </c>
      <c r="Q19">
        <f t="shared" si="1"/>
        <v>123</v>
      </c>
      <c r="R19">
        <f t="shared" si="2"/>
        <v>443</v>
      </c>
      <c r="S19">
        <v>1412</v>
      </c>
    </row>
    <row r="20" spans="1:24" x14ac:dyDescent="0.2">
      <c r="A20">
        <f>MASTER!A13</f>
        <v>1032</v>
      </c>
      <c r="B20" t="str">
        <f>VLOOKUP(A20, MASTER!$A:$E, 2, FALSE)</f>
        <v>Austin Rogers</v>
      </c>
      <c r="C20" t="str">
        <f>VLOOKUP(A20, MASTER!$A:$E, 3, FALSE)</f>
        <v>Ingham County Jr. #1</v>
      </c>
      <c r="D20">
        <f>VLOOKUP(A20, 'Class 1'!A:C, 3, FALSE)</f>
        <v>36</v>
      </c>
      <c r="E20">
        <f>VLOOKUP(A20, 'Class 2'!A:C, 3, FALSE)</f>
        <v>46</v>
      </c>
      <c r="F20">
        <f>VLOOKUP(A20, 'Class 3'!A:C, 3, FALSE)</f>
        <v>28</v>
      </c>
      <c r="G20">
        <f>VLOOKUP(A20, 'Class 4'!A:C, 3, FALSE)</f>
        <v>38</v>
      </c>
      <c r="H20">
        <f>VLOOKUP(A20, 'Class 5'!A:C, 3, FALSE)</f>
        <v>45</v>
      </c>
      <c r="I20">
        <f>VLOOKUP(A20, 'Class 6'!A:C, 3, FALSE)</f>
        <v>25</v>
      </c>
      <c r="J20">
        <f>VLOOKUP(A20, 'Class 7'!A:C, 3, FALSE)</f>
        <v>36</v>
      </c>
      <c r="K20">
        <f>VLOOKUP(A20, 'Class 8 '!A:C, 3, FALSE)</f>
        <v>29</v>
      </c>
      <c r="L20" s="7">
        <v>15</v>
      </c>
      <c r="M20">
        <f>VLOOKUP(A20, 'Reasons 1'!A:B, 2, FALSE)</f>
        <v>30</v>
      </c>
      <c r="N20">
        <f>VLOOKUP(A20, 'Reasons 2'!A:B, 2, FALSE)</f>
        <v>34</v>
      </c>
      <c r="O20">
        <f>VLOOKUP(A20, 'Reasons 3'!A:B, 2, FALSE)</f>
        <v>39</v>
      </c>
      <c r="P20">
        <f t="shared" si="0"/>
        <v>283</v>
      </c>
      <c r="Q20">
        <f t="shared" si="1"/>
        <v>118</v>
      </c>
      <c r="R20">
        <f t="shared" si="2"/>
        <v>401</v>
      </c>
    </row>
    <row r="21" spans="1:24" x14ac:dyDescent="0.2">
      <c r="A21">
        <f>MASTER!A210</f>
        <v>6082</v>
      </c>
      <c r="B21" t="str">
        <f>VLOOKUP(A21, MASTER!$A:$E, 2, FALSE)</f>
        <v>Evan Wood</v>
      </c>
      <c r="C21" t="str">
        <f>VLOOKUP(A21, MASTER!$A:$E, 3, FALSE)</f>
        <v>Gratiot County 4-H Jr. 1</v>
      </c>
      <c r="D21">
        <f>VLOOKUP(A21, 'Class 1'!A:C, 3, FALSE)</f>
        <v>50</v>
      </c>
      <c r="E21">
        <f>VLOOKUP(A21, 'Class 2'!A:C, 3, FALSE)</f>
        <v>45</v>
      </c>
      <c r="F21">
        <f>VLOOKUP(A21, 'Class 3'!A:C, 3, FALSE)</f>
        <v>48</v>
      </c>
      <c r="G21">
        <f>VLOOKUP(A21, 'Class 4'!A:C, 3, FALSE)</f>
        <v>27</v>
      </c>
      <c r="H21">
        <f>VLOOKUP(A21, 'Class 5'!A:C, 3, FALSE)</f>
        <v>50</v>
      </c>
      <c r="I21">
        <f>VLOOKUP(A21, 'Class 6'!A:C, 3, FALSE)</f>
        <v>48</v>
      </c>
      <c r="J21">
        <f>VLOOKUP(A21, 'Class 7'!A:C, 3, FALSE)</f>
        <v>34</v>
      </c>
      <c r="K21">
        <f>VLOOKUP(A21, 'Class 8 '!A:C, 3, FALSE)</f>
        <v>44</v>
      </c>
      <c r="L21" s="7">
        <v>10</v>
      </c>
      <c r="M21">
        <f>VLOOKUP(A21, 'Reasons 1'!A:B, 2, FALSE)</f>
        <v>34</v>
      </c>
      <c r="N21">
        <f>VLOOKUP(A21, 'Reasons 2'!A:B, 2, FALSE)</f>
        <v>39</v>
      </c>
      <c r="O21">
        <f>VLOOKUP(A21, 'Reasons 1'!A:B, 2, FALSE)</f>
        <v>34</v>
      </c>
      <c r="P21">
        <f t="shared" si="0"/>
        <v>346</v>
      </c>
      <c r="Q21" s="8">
        <f t="shared" si="1"/>
        <v>117</v>
      </c>
      <c r="R21" s="8">
        <f t="shared" si="2"/>
        <v>463</v>
      </c>
      <c r="S21" s="8"/>
    </row>
    <row r="22" spans="1:24" x14ac:dyDescent="0.2">
      <c r="A22">
        <f>MASTER!A24</f>
        <v>1062</v>
      </c>
      <c r="B22" t="str">
        <f>VLOOKUP(A22, MASTER!$A:$E, 2, FALSE)</f>
        <v>Piper Schultz</v>
      </c>
      <c r="C22" t="str">
        <f>VLOOKUP(A22, MASTER!$A:$E, 3, FALSE)</f>
        <v>Tuscola 4-H Juniors</v>
      </c>
      <c r="D22">
        <f>VLOOKUP(A22, 'Class 1'!A:C, 3, FALSE)</f>
        <v>45</v>
      </c>
      <c r="E22">
        <f>VLOOKUP(A22, 'Class 2'!A:C, 3, FALSE)</f>
        <v>38</v>
      </c>
      <c r="F22">
        <f>VLOOKUP(A22, 'Class 3'!A:C, 3, FALSE)</f>
        <v>50</v>
      </c>
      <c r="G22">
        <f>VLOOKUP(A22, 'Class 4'!A:C, 3, FALSE)</f>
        <v>40</v>
      </c>
      <c r="H22">
        <f>VLOOKUP(A22, 'Class 5'!A:C, 3, FALSE)</f>
        <v>50</v>
      </c>
      <c r="I22">
        <f>VLOOKUP(A22, 'Class 6'!A:C, 3, FALSE)</f>
        <v>50</v>
      </c>
      <c r="J22">
        <f>VLOOKUP(A22, 'Class 7'!A:C, 3, FALSE)</f>
        <v>31</v>
      </c>
      <c r="K22">
        <f>VLOOKUP(A22, 'Class 8 '!A:C, 3, FALSE)</f>
        <v>49</v>
      </c>
      <c r="L22" s="7">
        <v>20</v>
      </c>
      <c r="M22" s="8">
        <v>35</v>
      </c>
      <c r="N22" s="8">
        <v>25</v>
      </c>
      <c r="O22" s="8">
        <v>35</v>
      </c>
      <c r="P22">
        <f t="shared" si="0"/>
        <v>353</v>
      </c>
      <c r="Q22" s="8">
        <f t="shared" si="1"/>
        <v>115</v>
      </c>
      <c r="R22" s="8">
        <f t="shared" si="2"/>
        <v>468</v>
      </c>
      <c r="S22" s="8">
        <v>1275</v>
      </c>
    </row>
    <row r="23" spans="1:24" x14ac:dyDescent="0.2">
      <c r="A23">
        <f>MASTER!A31</f>
        <v>1082</v>
      </c>
      <c r="B23" t="str">
        <f>VLOOKUP(A23, MASTER!$A:$E, 2, FALSE)</f>
        <v>Harper Herman</v>
      </c>
      <c r="C23" t="str">
        <f>VLOOKUP(A23, MASTER!$A:$E, 3, FALSE)</f>
        <v>Branch Co. #2</v>
      </c>
      <c r="D23">
        <f>VLOOKUP(A23, 'Class 1'!A:C, 3, FALSE)</f>
        <v>45</v>
      </c>
      <c r="E23">
        <f>VLOOKUP(A23, 'Class 2'!A:C, 3, FALSE)</f>
        <v>17</v>
      </c>
      <c r="F23">
        <f>VLOOKUP(A23, 'Class 3'!A:C, 3, FALSE)</f>
        <v>47</v>
      </c>
      <c r="G23">
        <f>VLOOKUP(A23, 'Class 4'!A:C, 3, FALSE)</f>
        <v>32</v>
      </c>
      <c r="H23">
        <f>VLOOKUP(A23, 'Class 5'!A:C, 3, FALSE)</f>
        <v>49</v>
      </c>
      <c r="I23">
        <f>VLOOKUP(A23, 'Class 6'!A:C, 3, FALSE)</f>
        <v>42</v>
      </c>
      <c r="J23">
        <f>VLOOKUP(A23, 'Class 7'!A:C, 3, FALSE)</f>
        <v>40</v>
      </c>
      <c r="K23">
        <f>VLOOKUP(A23, 'Class 8 '!A:C, 3, FALSE)</f>
        <v>32</v>
      </c>
      <c r="L23" s="7">
        <v>15</v>
      </c>
      <c r="M23">
        <f>VLOOKUP(A23, 'Reasons 1'!A:B, 2, FALSE)</f>
        <v>28</v>
      </c>
      <c r="N23">
        <f>VLOOKUP(A23, 'Reasons 2'!A:B, 2, FALSE)</f>
        <v>34</v>
      </c>
      <c r="O23">
        <f>VLOOKUP(A23, 'Reasons 3'!A:B, 2, FALSE)</f>
        <v>38</v>
      </c>
      <c r="P23">
        <f t="shared" si="0"/>
        <v>304</v>
      </c>
      <c r="Q23">
        <f t="shared" si="1"/>
        <v>115</v>
      </c>
      <c r="R23">
        <f t="shared" si="2"/>
        <v>419</v>
      </c>
    </row>
    <row r="24" spans="1:24" x14ac:dyDescent="0.2">
      <c r="A24">
        <f>MASTER!A215</f>
        <v>6093</v>
      </c>
      <c r="B24" t="str">
        <f>VLOOKUP(A24, MASTER!$A:$E, 2, FALSE)</f>
        <v>Elianah Slavik</v>
      </c>
      <c r="C24" t="str">
        <f>VLOOKUP(A24, MASTER!$A:$E, 3, FALSE)</f>
        <v>Gratiot County 4-H Jr. 2</v>
      </c>
      <c r="D24">
        <f>VLOOKUP(A24, 'Class 1'!A:C, 3, FALSE)</f>
        <v>46</v>
      </c>
      <c r="E24">
        <f>VLOOKUP(A24, 'Class 2'!A:C, 3, FALSE)</f>
        <v>24</v>
      </c>
      <c r="F24">
        <f>VLOOKUP(A24, 'Class 3'!A:C, 3, FALSE)</f>
        <v>40</v>
      </c>
      <c r="G24">
        <f>VLOOKUP(A24, 'Class 4'!A:C, 3, FALSE)</f>
        <v>47</v>
      </c>
      <c r="H24">
        <f>VLOOKUP(A24, 'Class 5'!A:C, 3, FALSE)</f>
        <v>50</v>
      </c>
      <c r="I24">
        <f>VLOOKUP(A24, 'Class 6'!A:C, 3, FALSE)</f>
        <v>29</v>
      </c>
      <c r="J24">
        <f>VLOOKUP(A24, 'Class 7'!A:C, 3, FALSE)</f>
        <v>26</v>
      </c>
      <c r="K24">
        <f>VLOOKUP(A24, 'Class 8 '!A:C, 3, FALSE)</f>
        <v>49</v>
      </c>
      <c r="L24" s="7">
        <v>15</v>
      </c>
      <c r="M24">
        <f>VLOOKUP(A24, 'Reasons 1'!A:B, 2, FALSE)</f>
        <v>30</v>
      </c>
      <c r="N24">
        <f>VLOOKUP(A24, 'Reasons 2'!A:B, 2, FALSE)</f>
        <v>34</v>
      </c>
      <c r="O24">
        <f>VLOOKUP(A21, 'Reasons 1'!A:B, 2, FALSE)</f>
        <v>34</v>
      </c>
      <c r="P24">
        <f t="shared" si="0"/>
        <v>311</v>
      </c>
      <c r="Q24" s="8">
        <f t="shared" si="1"/>
        <v>113</v>
      </c>
      <c r="R24" s="8">
        <f t="shared" si="2"/>
        <v>424</v>
      </c>
      <c r="S24" s="8"/>
    </row>
    <row r="25" spans="1:24" x14ac:dyDescent="0.2">
      <c r="A25">
        <f>MASTER!A2</f>
        <v>1001</v>
      </c>
      <c r="B25" t="str">
        <f>VLOOKUP(A25, MASTER!$A:$C, 2, FALSE)</f>
        <v>Miley Merica</v>
      </c>
      <c r="C25" t="str">
        <f>VLOOKUP(A25, MASTER!$A:$E, 3, FALSE)</f>
        <v>Allegan County Jr.</v>
      </c>
      <c r="D25">
        <f>VLOOKUP(A25, 'Class 1'!A:C, 3, FALSE)</f>
        <v>24</v>
      </c>
      <c r="E25">
        <f>VLOOKUP(A25, 'Class 2'!A:C, 3, FALSE)</f>
        <v>23</v>
      </c>
      <c r="F25">
        <f>VLOOKUP(A25, 'Class 3'!A:C, 3, FALSE)</f>
        <v>36</v>
      </c>
      <c r="G25">
        <f>VLOOKUP(A25, 'Class 4'!A:C, 3, FALSE)</f>
        <v>34</v>
      </c>
      <c r="H25">
        <f>VLOOKUP(A25, 'Class 5'!A:C, 3, FALSE)</f>
        <v>33</v>
      </c>
      <c r="I25">
        <f>VLOOKUP(A25, 'Class 6'!A:C, 3, FALSE)</f>
        <v>42</v>
      </c>
      <c r="J25">
        <f>VLOOKUP(A25, 'Class 7'!A:C, 3, FALSE)</f>
        <v>44</v>
      </c>
      <c r="K25">
        <f>VLOOKUP(A25, 'Class 8 '!A:C, 3, FALSE)</f>
        <v>49</v>
      </c>
      <c r="L25" s="7">
        <v>15</v>
      </c>
      <c r="M25">
        <f>VLOOKUP(A25, 'Reasons 1'!A:B, 2, FALSE)</f>
        <v>32</v>
      </c>
      <c r="N25">
        <f>VLOOKUP(A25, 'Reasons 2'!A:B, 2, FALSE)</f>
        <v>36</v>
      </c>
      <c r="O25">
        <f>VLOOKUP(A25, 'Reasons 3'!A:B, 2, FALSE)</f>
        <v>30</v>
      </c>
      <c r="P25">
        <f t="shared" si="0"/>
        <v>285</v>
      </c>
      <c r="Q25">
        <f t="shared" si="1"/>
        <v>113</v>
      </c>
      <c r="R25">
        <f t="shared" si="2"/>
        <v>398</v>
      </c>
    </row>
    <row r="26" spans="1:24" x14ac:dyDescent="0.2">
      <c r="A26">
        <f>MASTER!A216</f>
        <v>6094</v>
      </c>
      <c r="B26" t="str">
        <f>VLOOKUP(A26, MASTER!$A:$E, 2, FALSE)</f>
        <v>Moriah Slavik</v>
      </c>
      <c r="C26" t="str">
        <f>VLOOKUP(A26, MASTER!$A:$E, 3, FALSE)</f>
        <v>Gratiot County 4-H Jr. 2</v>
      </c>
      <c r="D26">
        <f>VLOOKUP(A26, 'Class 1'!A:C, 3, FALSE)</f>
        <v>46</v>
      </c>
      <c r="E26">
        <f>VLOOKUP(A26, 'Class 2'!A:C, 3, FALSE)</f>
        <v>27</v>
      </c>
      <c r="F26">
        <f>VLOOKUP(A26, 'Class 3'!A:C, 3, FALSE)</f>
        <v>28</v>
      </c>
      <c r="G26">
        <f>VLOOKUP(A26, 'Class 4'!A:C, 3, FALSE)</f>
        <v>27</v>
      </c>
      <c r="H26">
        <f>VLOOKUP(A26, 'Class 5'!A:C, 3, FALSE)</f>
        <v>44</v>
      </c>
      <c r="I26">
        <f>VLOOKUP(A26, 'Class 6'!A:C, 3, FALSE)</f>
        <v>43</v>
      </c>
      <c r="J26">
        <f>VLOOKUP(A26, 'Class 7'!A:C, 3, FALSE)</f>
        <v>47</v>
      </c>
      <c r="K26">
        <f>VLOOKUP(A26, 'Class 8 '!A:C, 3, FALSE)</f>
        <v>49</v>
      </c>
      <c r="L26" s="7">
        <v>10</v>
      </c>
      <c r="M26">
        <f>VLOOKUP(A26, 'Reasons 1'!A:B, 2, FALSE)</f>
        <v>34</v>
      </c>
      <c r="N26">
        <f>VLOOKUP(A26, 'Reasons 2'!A:B, 2, FALSE)</f>
        <v>38</v>
      </c>
      <c r="O26">
        <f>VLOOKUP(A23, 'Reasons 1'!A:B, 2, FALSE)</f>
        <v>28</v>
      </c>
      <c r="P26">
        <f t="shared" si="0"/>
        <v>311</v>
      </c>
      <c r="Q26" s="8">
        <f t="shared" si="1"/>
        <v>110</v>
      </c>
      <c r="R26" s="8">
        <f t="shared" si="2"/>
        <v>421</v>
      </c>
      <c r="S26" s="8">
        <v>1290</v>
      </c>
    </row>
    <row r="27" spans="1:24" x14ac:dyDescent="0.2">
      <c r="A27">
        <f>MASTER!A21</f>
        <v>1052</v>
      </c>
      <c r="B27" t="str">
        <f>VLOOKUP(A27, MASTER!$A:$E, 2, FALSE)</f>
        <v>Breslyn DeLong</v>
      </c>
      <c r="C27" t="str">
        <f>VLOOKUP(A27, MASTER!$A:$E, 3, FALSE)</f>
        <v>Tuscola County Junior Livestock Judging Team</v>
      </c>
      <c r="D27">
        <f>VLOOKUP(A27, 'Class 1'!A:C, 3, FALSE)</f>
        <v>31</v>
      </c>
      <c r="E27">
        <f>VLOOKUP(A27, 'Class 2'!A:C, 3, FALSE)</f>
        <v>48</v>
      </c>
      <c r="F27">
        <f>VLOOKUP(A27, 'Class 3'!A:C, 3, FALSE)</f>
        <v>36</v>
      </c>
      <c r="G27">
        <f>VLOOKUP(A27, 'Class 4'!A:C, 3, FALSE)</f>
        <v>27</v>
      </c>
      <c r="H27">
        <f>VLOOKUP(A27, 'Class 5'!A:C, 3, FALSE)</f>
        <v>45</v>
      </c>
      <c r="I27">
        <f>VLOOKUP(A27, 'Class 6'!A:C, 3, FALSE)</f>
        <v>47</v>
      </c>
      <c r="J27">
        <f>VLOOKUP(A27, 'Class 7'!A:C, 3, FALSE)</f>
        <v>31</v>
      </c>
      <c r="K27">
        <f>VLOOKUP(A27, 'Class 8 '!A:C, 3, FALSE)</f>
        <v>49</v>
      </c>
      <c r="L27" s="7">
        <v>30</v>
      </c>
      <c r="M27" s="8">
        <v>20</v>
      </c>
      <c r="N27" s="8">
        <v>20</v>
      </c>
      <c r="O27" s="8">
        <v>40</v>
      </c>
      <c r="P27">
        <f t="shared" si="0"/>
        <v>314</v>
      </c>
      <c r="Q27" s="8">
        <f t="shared" si="1"/>
        <v>110</v>
      </c>
      <c r="R27" s="8">
        <f t="shared" si="2"/>
        <v>424</v>
      </c>
      <c r="S27" s="8"/>
    </row>
    <row r="28" spans="1:24" x14ac:dyDescent="0.2">
      <c r="A28">
        <f>MASTER!A214</f>
        <v>6092</v>
      </c>
      <c r="B28" t="str">
        <f>VLOOKUP(A28, MASTER!$A:$E, 2, FALSE)</f>
        <v>Sam Taylor</v>
      </c>
      <c r="C28" t="str">
        <f>VLOOKUP(A28, MASTER!$A:$E, 3, FALSE)</f>
        <v>Gratiot County 4-H Jr. 2</v>
      </c>
      <c r="D28">
        <f>VLOOKUP(A28, 'Class 1'!A:C, 3, FALSE)</f>
        <v>31</v>
      </c>
      <c r="E28">
        <f>VLOOKUP(A28, 'Class 2'!A:C, 3, FALSE)</f>
        <v>41</v>
      </c>
      <c r="F28">
        <f>VLOOKUP(A28, 'Class 3'!A:C, 3, FALSE)</f>
        <v>37</v>
      </c>
      <c r="G28">
        <f>VLOOKUP(A28, 'Class 4'!A:C, 3, FALSE)</f>
        <v>27</v>
      </c>
      <c r="H28">
        <f>VLOOKUP(A28, 'Class 5'!A:C, 3, FALSE)</f>
        <v>50</v>
      </c>
      <c r="I28">
        <f>VLOOKUP(A28, 'Class 6'!A:C, 3, FALSE)</f>
        <v>47</v>
      </c>
      <c r="J28">
        <f>VLOOKUP(A28, 'Class 7'!A:C, 3, FALSE)</f>
        <v>48</v>
      </c>
      <c r="K28">
        <f>VLOOKUP(A28, 'Class 8 '!A:C, 3, FALSE)</f>
        <v>49</v>
      </c>
      <c r="L28">
        <v>25</v>
      </c>
      <c r="M28" s="8">
        <v>25</v>
      </c>
      <c r="N28" s="8">
        <v>25</v>
      </c>
      <c r="O28" s="8">
        <v>35</v>
      </c>
      <c r="P28">
        <f t="shared" si="0"/>
        <v>330</v>
      </c>
      <c r="Q28" s="8">
        <f t="shared" si="1"/>
        <v>110</v>
      </c>
      <c r="R28" s="8">
        <f t="shared" si="2"/>
        <v>440</v>
      </c>
      <c r="S28" s="8"/>
    </row>
    <row r="29" spans="1:24" x14ac:dyDescent="0.2">
      <c r="A29">
        <f>MASTER!A4</f>
        <v>1003</v>
      </c>
      <c r="B29" t="str">
        <f>VLOOKUP(A29, MASTER!$A:$E, 2, FALSE)</f>
        <v>Ashlyn Verhelle</v>
      </c>
      <c r="C29" t="str">
        <f>VLOOKUP(A29, MASTER!$A:$E, 3, FALSE)</f>
        <v>Allegan County Jr.</v>
      </c>
      <c r="D29">
        <f>VLOOKUP(A29, 'Class 1'!A:C, 3, FALSE)</f>
        <v>30</v>
      </c>
      <c r="E29">
        <f>VLOOKUP(A29, 'Class 2'!A:C, 3, FALSE)</f>
        <v>40</v>
      </c>
      <c r="F29">
        <f>VLOOKUP(A29, 'Class 3'!A:C, 3, FALSE)</f>
        <v>50</v>
      </c>
      <c r="G29">
        <f>VLOOKUP(A29, 'Class 4'!A:C, 3, FALSE)</f>
        <v>47</v>
      </c>
      <c r="H29">
        <f>VLOOKUP(A29, 'Class 5'!A:C, 3, FALSE)</f>
        <v>50</v>
      </c>
      <c r="I29">
        <f>VLOOKUP(A29, 'Class 6'!A:C, 3, FALSE)</f>
        <v>48</v>
      </c>
      <c r="J29">
        <f>VLOOKUP(A29, 'Class 7'!A:C, 3, FALSE)</f>
        <v>42</v>
      </c>
      <c r="K29">
        <f>VLOOKUP(A29, 'Class 8 '!A:C, 3, FALSE)</f>
        <v>49</v>
      </c>
      <c r="L29" s="7">
        <v>5</v>
      </c>
      <c r="M29">
        <f>VLOOKUP(A29, 'Reasons 1'!A:B, 2, FALSE)</f>
        <v>30</v>
      </c>
      <c r="N29">
        <f>VLOOKUP(A29, 'Reasons 2'!A:B, 2, FALSE)</f>
        <v>28</v>
      </c>
      <c r="O29">
        <f>VLOOKUP(A29, 'Reasons 3'!A:B, 2, FALSE)</f>
        <v>43</v>
      </c>
      <c r="P29">
        <f t="shared" si="0"/>
        <v>356</v>
      </c>
      <c r="Q29">
        <f t="shared" si="1"/>
        <v>106</v>
      </c>
      <c r="R29">
        <f t="shared" si="2"/>
        <v>462</v>
      </c>
    </row>
    <row r="30" spans="1:24" x14ac:dyDescent="0.2">
      <c r="A30">
        <f>MASTER!A30</f>
        <v>1081</v>
      </c>
      <c r="B30" t="str">
        <f>VLOOKUP(A30, MASTER!$A:$E, 2, FALSE)</f>
        <v>McKenna Vainner</v>
      </c>
      <c r="C30" t="str">
        <f>VLOOKUP(A30, MASTER!$A:$E, 3, FALSE)</f>
        <v>Branch Co. #2</v>
      </c>
      <c r="D30">
        <f>VLOOKUP(A30, 'Class 1'!A:C, 3, FALSE)</f>
        <v>36</v>
      </c>
      <c r="E30">
        <f>VLOOKUP(A30, 'Class 2'!A:C, 3, FALSE)</f>
        <v>27</v>
      </c>
      <c r="F30">
        <f>VLOOKUP(A30, 'Class 3'!A:C, 3, FALSE)</f>
        <v>37</v>
      </c>
      <c r="G30">
        <f>VLOOKUP(A30, 'Class 4'!A:C, 3, FALSE)</f>
        <v>27</v>
      </c>
      <c r="H30">
        <f>VLOOKUP(A30, 'Class 5'!A:C, 3, FALSE)</f>
        <v>50</v>
      </c>
      <c r="I30">
        <f>VLOOKUP(A30, 'Class 6'!A:C, 3, FALSE)</f>
        <v>40</v>
      </c>
      <c r="J30">
        <f>VLOOKUP(A30, 'Class 7'!A:C, 3, FALSE)</f>
        <v>47</v>
      </c>
      <c r="K30">
        <f>VLOOKUP(A30, 'Class 8 '!A:C, 3, FALSE)</f>
        <v>46</v>
      </c>
      <c r="L30" s="7">
        <v>10</v>
      </c>
      <c r="M30">
        <f>VLOOKUP(A30, 'Reasons 1'!A:B, 2, FALSE)</f>
        <v>29</v>
      </c>
      <c r="N30">
        <f>VLOOKUP(A30, 'Reasons 2'!A:B, 2, FALSE)</f>
        <v>32</v>
      </c>
      <c r="O30">
        <f>VLOOKUP(A30, 'Reasons 3'!A:B, 2, FALSE)</f>
        <v>33</v>
      </c>
      <c r="P30">
        <f t="shared" si="0"/>
        <v>310</v>
      </c>
      <c r="Q30">
        <f t="shared" si="1"/>
        <v>104</v>
      </c>
      <c r="R30">
        <f t="shared" si="2"/>
        <v>414</v>
      </c>
      <c r="S30">
        <v>1305</v>
      </c>
      <c r="W30">
        <v>1412</v>
      </c>
      <c r="X30" t="s">
        <v>37</v>
      </c>
    </row>
    <row r="31" spans="1:24" x14ac:dyDescent="0.2">
      <c r="A31">
        <f>MASTER!A6</f>
        <v>1011</v>
      </c>
      <c r="B31" t="str">
        <f>VLOOKUP(A31, MASTER!$A:$E, 2, FALSE)</f>
        <v>Aubrey Smith</v>
      </c>
      <c r="C31" t="str">
        <f>VLOOKUP(A31, MASTER!$A:$E, 3, FALSE)</f>
        <v>Clinton County 4-H Jr. White</v>
      </c>
      <c r="D31">
        <f>VLOOKUP(A31, 'Class 1'!A:C, 3, FALSE)</f>
        <v>40</v>
      </c>
      <c r="E31">
        <f>VLOOKUP(A31, 'Class 2'!A:C, 3, FALSE)</f>
        <v>38</v>
      </c>
      <c r="F31">
        <f>VLOOKUP(A31, 'Class 3'!A:C, 3, FALSE)</f>
        <v>50</v>
      </c>
      <c r="G31">
        <f>VLOOKUP(A31, 'Class 4'!A:C, 3, FALSE)</f>
        <v>47</v>
      </c>
      <c r="H31">
        <f>VLOOKUP(A31, 'Class 5'!A:C, 3, FALSE)</f>
        <v>49</v>
      </c>
      <c r="I31">
        <f>VLOOKUP(A31, 'Class 6'!A:C, 3, FALSE)</f>
        <v>47</v>
      </c>
      <c r="J31">
        <f>VLOOKUP(A31, 'Class 7'!A:C, 3, FALSE)</f>
        <v>47</v>
      </c>
      <c r="K31">
        <f>VLOOKUP(A31, 'Class 8 '!A:C, 3, FALSE)</f>
        <v>45</v>
      </c>
      <c r="L31" s="7">
        <v>10</v>
      </c>
      <c r="M31" s="8">
        <v>35</v>
      </c>
      <c r="N31" s="8">
        <v>30</v>
      </c>
      <c r="O31" s="8">
        <v>25</v>
      </c>
      <c r="P31">
        <f t="shared" si="0"/>
        <v>363</v>
      </c>
      <c r="Q31" s="8">
        <f t="shared" si="1"/>
        <v>100</v>
      </c>
      <c r="R31" s="8">
        <f t="shared" si="2"/>
        <v>463</v>
      </c>
      <c r="S31" s="8"/>
    </row>
    <row r="32" spans="1:24" x14ac:dyDescent="0.2">
      <c r="A32">
        <f>MASTER!A219</f>
        <v>6103</v>
      </c>
      <c r="B32" t="str">
        <f>VLOOKUP(A32, MASTER!$A:$E, 2, FALSE)</f>
        <v>Maggie Allen</v>
      </c>
      <c r="C32" t="str">
        <f>VLOOKUP(A32, MASTER!$A:$E, 3, FALSE)</f>
        <v>Gratiot County 4-H Jr. 3</v>
      </c>
      <c r="D32">
        <f>VLOOKUP(A32, 'Class 1'!A:C, 3, FALSE)</f>
        <v>40</v>
      </c>
      <c r="E32">
        <f>VLOOKUP(A32, 'Class 2'!A:C, 3, FALSE)</f>
        <v>42</v>
      </c>
      <c r="F32">
        <f>VLOOKUP(A32, 'Class 3'!A:C, 3, FALSE)</f>
        <v>42</v>
      </c>
      <c r="G32">
        <f>VLOOKUP(A32, 'Class 4'!A:C, 3, FALSE)</f>
        <v>34</v>
      </c>
      <c r="H32">
        <f>VLOOKUP(A32, 'Class 5'!A:C, 3, FALSE)</f>
        <v>49</v>
      </c>
      <c r="I32">
        <f>VLOOKUP(A32, 'Class 6'!A:C, 3, FALSE)</f>
        <v>50</v>
      </c>
      <c r="J32">
        <f>VLOOKUP(A32, 'Class 7'!A:C, 3, FALSE)</f>
        <v>26</v>
      </c>
      <c r="K32">
        <f>VLOOKUP(A32, 'Class 8 '!A:C, 3, FALSE)</f>
        <v>44</v>
      </c>
      <c r="L32" s="7">
        <v>10</v>
      </c>
      <c r="M32" s="8">
        <v>25</v>
      </c>
      <c r="N32" s="8">
        <v>35</v>
      </c>
      <c r="O32" s="8">
        <v>30</v>
      </c>
      <c r="P32">
        <f t="shared" si="0"/>
        <v>327</v>
      </c>
      <c r="Q32" s="8">
        <f t="shared" si="1"/>
        <v>100</v>
      </c>
      <c r="R32" s="8">
        <f t="shared" si="2"/>
        <v>427</v>
      </c>
      <c r="S32" s="8"/>
    </row>
    <row r="33" spans="1:24" x14ac:dyDescent="0.2">
      <c r="A33">
        <f>MASTER!A7</f>
        <v>1012</v>
      </c>
      <c r="B33" t="str">
        <f>VLOOKUP(A33, MASTER!$A:$E, 2, FALSE)</f>
        <v>Emmie Smith</v>
      </c>
      <c r="C33" t="str">
        <f>VLOOKUP(A33, MASTER!$A:$E, 3, FALSE)</f>
        <v>Clinton County 4-H Jr. White</v>
      </c>
      <c r="D33">
        <f>VLOOKUP(A33, 'Class 1'!A:C, 3, FALSE)</f>
        <v>45</v>
      </c>
      <c r="E33">
        <f>VLOOKUP(A33, 'Class 2'!A:C, 3, FALSE)</f>
        <v>42</v>
      </c>
      <c r="F33">
        <f>VLOOKUP(A33, 'Class 3'!A:C, 3, FALSE)</f>
        <v>40</v>
      </c>
      <c r="G33">
        <f>VLOOKUP(A33, 'Class 4'!A:C, 3, FALSE)</f>
        <v>27</v>
      </c>
      <c r="H33">
        <f>VLOOKUP(A33, 'Class 5'!A:C, 3, FALSE)</f>
        <v>49</v>
      </c>
      <c r="I33">
        <f>VLOOKUP(A33, 'Class 6'!A:C, 3, FALSE)</f>
        <v>47</v>
      </c>
      <c r="J33">
        <f>VLOOKUP(A33, 'Class 7'!A:C, 3, FALSE)</f>
        <v>32</v>
      </c>
      <c r="K33">
        <f>VLOOKUP(A33, 'Class 8 '!A:C, 3, FALSE)</f>
        <v>34</v>
      </c>
      <c r="L33" s="7">
        <v>15</v>
      </c>
      <c r="M33" s="8">
        <v>35</v>
      </c>
      <c r="N33" s="8">
        <v>20</v>
      </c>
      <c r="O33" s="8">
        <v>25</v>
      </c>
      <c r="P33">
        <f t="shared" si="0"/>
        <v>316</v>
      </c>
      <c r="Q33" s="8">
        <f t="shared" si="1"/>
        <v>95</v>
      </c>
      <c r="R33" s="8">
        <f t="shared" si="2"/>
        <v>411</v>
      </c>
      <c r="S33" s="8"/>
    </row>
    <row r="34" spans="1:24" x14ac:dyDescent="0.2">
      <c r="A34">
        <f>MASTER!A8</f>
        <v>1013</v>
      </c>
      <c r="B34" t="str">
        <f>VLOOKUP(A34, MASTER!$A:$E, 2, FALSE)</f>
        <v>Courtney Bounds</v>
      </c>
      <c r="C34" t="str">
        <f>VLOOKUP(A34, MASTER!$A:$E, 3, FALSE)</f>
        <v>Clinton County 4-H Jr. White</v>
      </c>
      <c r="D34">
        <f>VLOOKUP(A34, 'Class 1'!A:C, 3, FALSE)</f>
        <v>47</v>
      </c>
      <c r="E34">
        <f>VLOOKUP(A34, 'Class 2'!A:C, 3, FALSE)</f>
        <v>38</v>
      </c>
      <c r="F34">
        <f>VLOOKUP(A34, 'Class 3'!A:C, 3, FALSE)</f>
        <v>46</v>
      </c>
      <c r="G34">
        <f>VLOOKUP(A34, 'Class 4'!A:C, 3, FALSE)</f>
        <v>24</v>
      </c>
      <c r="H34">
        <f>VLOOKUP(A34, 'Class 5'!A:C, 3, FALSE)</f>
        <v>50</v>
      </c>
      <c r="I34">
        <f>VLOOKUP(A34, 'Class 6'!A:C, 3, FALSE)</f>
        <v>48</v>
      </c>
      <c r="J34">
        <f>VLOOKUP(A34, 'Class 7'!A:C, 3, FALSE)</f>
        <v>27</v>
      </c>
      <c r="K34">
        <f>VLOOKUP(A34, 'Class 8 '!A:C, 3, FALSE)</f>
        <v>44</v>
      </c>
      <c r="L34" s="7">
        <v>10</v>
      </c>
      <c r="M34" s="8">
        <v>20</v>
      </c>
      <c r="N34" s="8">
        <v>35</v>
      </c>
      <c r="O34" s="8">
        <v>25</v>
      </c>
      <c r="P34">
        <f t="shared" si="0"/>
        <v>324</v>
      </c>
      <c r="Q34" s="8">
        <f t="shared" si="1"/>
        <v>90</v>
      </c>
      <c r="R34" s="8">
        <f t="shared" si="2"/>
        <v>414</v>
      </c>
      <c r="S34" s="8"/>
    </row>
    <row r="35" spans="1:24" x14ac:dyDescent="0.2">
      <c r="A35">
        <f>MASTER!A26</f>
        <v>1064</v>
      </c>
      <c r="B35" t="str">
        <f>VLOOKUP(A35, MASTER!$A:$E, 2, FALSE)</f>
        <v>Violet Glaspie</v>
      </c>
      <c r="C35" t="str">
        <f>VLOOKUP(A35, MASTER!$A:$E, 3, FALSE)</f>
        <v>Tuscola 4-H Juniors</v>
      </c>
      <c r="D35">
        <f>VLOOKUP(A35, 'Class 1'!A:C, 3, FALSE)</f>
        <v>31</v>
      </c>
      <c r="E35">
        <f>VLOOKUP(A35, 'Class 2'!A:C, 3, FALSE)</f>
        <v>41</v>
      </c>
      <c r="F35">
        <f>VLOOKUP(A35, 'Class 3'!A:C, 3, FALSE)</f>
        <v>42</v>
      </c>
      <c r="G35">
        <f>VLOOKUP(A35, 'Class 4'!A:C, 3, FALSE)</f>
        <v>44</v>
      </c>
      <c r="H35">
        <f>VLOOKUP(A35, 'Class 5'!A:C, 3, FALSE)</f>
        <v>50</v>
      </c>
      <c r="I35">
        <f>VLOOKUP(A35, 'Class 6'!A:C, 3, FALSE)</f>
        <v>50</v>
      </c>
      <c r="J35">
        <f>VLOOKUP(A35, 'Class 7'!A:C, 3, FALSE)</f>
        <v>47</v>
      </c>
      <c r="K35">
        <f>VLOOKUP(A35, 'Class 8 '!A:C, 3, FALSE)</f>
        <v>20</v>
      </c>
      <c r="L35" s="7">
        <v>25</v>
      </c>
      <c r="M35" s="8">
        <v>10</v>
      </c>
      <c r="N35" s="8">
        <v>25</v>
      </c>
      <c r="O35" s="8">
        <v>30</v>
      </c>
      <c r="P35">
        <f t="shared" si="0"/>
        <v>325</v>
      </c>
      <c r="Q35" s="8">
        <f t="shared" si="1"/>
        <v>90</v>
      </c>
      <c r="R35" s="8">
        <f t="shared" si="2"/>
        <v>415</v>
      </c>
      <c r="S35" s="8"/>
      <c r="W35">
        <v>1504</v>
      </c>
      <c r="X35" t="s">
        <v>272</v>
      </c>
    </row>
    <row r="36" spans="1:24" x14ac:dyDescent="0.2">
      <c r="A36">
        <f>MASTER!A23</f>
        <v>1061</v>
      </c>
      <c r="B36" t="str">
        <f>VLOOKUP(A36, MASTER!$A:$E, 2, FALSE)</f>
        <v>Ava Callahan</v>
      </c>
      <c r="C36" t="str">
        <f>VLOOKUP(A36, MASTER!$A:$E, 3, FALSE)</f>
        <v>Tuscola 4-H Juniors</v>
      </c>
      <c r="D36">
        <f>VLOOKUP(A36, 'Class 1'!A:C, 3, FALSE)</f>
        <v>40</v>
      </c>
      <c r="E36">
        <f>VLOOKUP(A36, 'Class 2'!A:C, 3, FALSE)</f>
        <v>38</v>
      </c>
      <c r="F36">
        <f>VLOOKUP(A36, 'Class 3'!A:C, 3, FALSE)</f>
        <v>34</v>
      </c>
      <c r="G36">
        <f>VLOOKUP(A36, 'Class 4'!A:C, 3, FALSE)</f>
        <v>36</v>
      </c>
      <c r="H36">
        <f>VLOOKUP(A36, 'Class 5'!A:C, 3, FALSE)</f>
        <v>47</v>
      </c>
      <c r="I36">
        <f>VLOOKUP(A36, 'Class 6'!A:C, 3, FALSE)</f>
        <v>33</v>
      </c>
      <c r="J36">
        <f>VLOOKUP(A36, 'Class 7'!A:C, 3, FALSE)</f>
        <v>47</v>
      </c>
      <c r="K36">
        <f>VLOOKUP(A36, 'Class 8 '!A:C, 3, FALSE)</f>
        <v>22</v>
      </c>
      <c r="L36" s="7">
        <v>15</v>
      </c>
      <c r="M36" s="8">
        <v>15</v>
      </c>
      <c r="N36" s="8">
        <v>25</v>
      </c>
      <c r="O36" s="8">
        <v>30</v>
      </c>
      <c r="P36">
        <f t="shared" si="0"/>
        <v>297</v>
      </c>
      <c r="Q36" s="8">
        <f t="shared" si="1"/>
        <v>85</v>
      </c>
      <c r="R36" s="8">
        <f t="shared" si="2"/>
        <v>382</v>
      </c>
      <c r="S36" s="8"/>
    </row>
    <row r="37" spans="1:24" x14ac:dyDescent="0.2">
      <c r="A37">
        <f>MASTER!A25</f>
        <v>1063</v>
      </c>
      <c r="B37" t="str">
        <f>VLOOKUP(A37, MASTER!$A:$E, 2, FALSE)</f>
        <v>Helene van Rijn</v>
      </c>
      <c r="C37" t="str">
        <f>VLOOKUP(A37, MASTER!$A:$E, 3, FALSE)</f>
        <v>Tuscola 4-H Juniors</v>
      </c>
      <c r="D37">
        <f>VLOOKUP(A37, 'Class 1'!A:C, 3, FALSE)</f>
        <v>39</v>
      </c>
      <c r="E37">
        <f>VLOOKUP(A37, 'Class 2'!A:C, 3, FALSE)</f>
        <v>38</v>
      </c>
      <c r="F37">
        <f>VLOOKUP(A37, 'Class 3'!A:C, 3, FALSE)</f>
        <v>39</v>
      </c>
      <c r="G37">
        <f>VLOOKUP(A37, 'Class 4'!A:C, 3, FALSE)</f>
        <v>27</v>
      </c>
      <c r="H37">
        <f>VLOOKUP(A37, 'Class 5'!A:C, 3, FALSE)</f>
        <v>43</v>
      </c>
      <c r="I37">
        <f>VLOOKUP(A37, 'Class 6'!A:C, 3, FALSE)</f>
        <v>47</v>
      </c>
      <c r="J37">
        <f>VLOOKUP(A37, 'Class 7'!A:C, 3, FALSE)</f>
        <v>40</v>
      </c>
      <c r="K37">
        <f>VLOOKUP(A37, 'Class 8 '!A:C, 3, FALSE)</f>
        <v>34</v>
      </c>
      <c r="L37" s="7">
        <v>15</v>
      </c>
      <c r="M37" s="8">
        <v>15</v>
      </c>
      <c r="N37" s="8">
        <v>20</v>
      </c>
      <c r="O37" s="8">
        <v>35</v>
      </c>
      <c r="P37">
        <f t="shared" si="0"/>
        <v>307</v>
      </c>
      <c r="Q37" s="8">
        <f t="shared" si="1"/>
        <v>85</v>
      </c>
      <c r="R37" s="8">
        <f t="shared" si="2"/>
        <v>392</v>
      </c>
      <c r="S37" s="8"/>
    </row>
    <row r="38" spans="1:24" x14ac:dyDescent="0.2">
      <c r="A38">
        <f>MASTER!A9</f>
        <v>1014</v>
      </c>
      <c r="B38" t="str">
        <f>VLOOKUP(A38, MASTER!$A:$E, 2, FALSE)</f>
        <v>Allie Cashen</v>
      </c>
      <c r="C38" t="str">
        <f>VLOOKUP(A38, MASTER!$A:$E, 3, FALSE)</f>
        <v>Clinton County 4-H Jr. White</v>
      </c>
      <c r="D38">
        <f>VLOOKUP(A38, 'Class 1'!A:C, 3, FALSE)</f>
        <v>39</v>
      </c>
      <c r="E38">
        <f>VLOOKUP(A38, 'Class 2'!A:C, 3, FALSE)</f>
        <v>46</v>
      </c>
      <c r="F38">
        <f>VLOOKUP(A38, 'Class 3'!A:C, 3, FALSE)</f>
        <v>42</v>
      </c>
      <c r="G38">
        <f>VLOOKUP(A38, 'Class 4'!A:C, 3, FALSE)</f>
        <v>50</v>
      </c>
      <c r="H38">
        <f>VLOOKUP(A38, 'Class 5'!A:C, 3, FALSE)</f>
        <v>47</v>
      </c>
      <c r="I38">
        <f>VLOOKUP(A38, 'Class 6'!A:C, 3, FALSE)</f>
        <v>48</v>
      </c>
      <c r="J38">
        <f>VLOOKUP(A38, 'Class 7'!A:C, 3, FALSE)</f>
        <v>31</v>
      </c>
      <c r="K38">
        <f>VLOOKUP(A38, 'Class 8 '!A:C, 3, FALSE)</f>
        <v>49</v>
      </c>
      <c r="L38" s="7">
        <v>10</v>
      </c>
      <c r="M38" s="8">
        <v>20</v>
      </c>
      <c r="N38" s="8">
        <v>25</v>
      </c>
      <c r="O38" s="8">
        <v>25</v>
      </c>
      <c r="P38">
        <f t="shared" si="0"/>
        <v>352</v>
      </c>
      <c r="Q38" s="8">
        <f t="shared" si="1"/>
        <v>80</v>
      </c>
      <c r="R38" s="8">
        <f t="shared" si="2"/>
        <v>432</v>
      </c>
      <c r="S38" s="8">
        <v>1309</v>
      </c>
    </row>
    <row r="39" spans="1:24" x14ac:dyDescent="0.2">
      <c r="A39">
        <f>MASTER!A217</f>
        <v>6101</v>
      </c>
      <c r="B39" t="str">
        <f>VLOOKUP(A39, MASTER!$A:$E, 2, FALSE)</f>
        <v>Kylee Krenz</v>
      </c>
      <c r="C39" t="str">
        <f>VLOOKUP(A39, MASTER!$A:$E, 3, FALSE)</f>
        <v>Gratiot County 4-H Jr. 3</v>
      </c>
      <c r="D39">
        <f>VLOOKUP(A39, 'Class 1'!A:C, 3, FALSE)</f>
        <v>48</v>
      </c>
      <c r="E39">
        <f>VLOOKUP(A39, 'Class 2'!A:C, 3, FALSE)</f>
        <v>15</v>
      </c>
      <c r="F39">
        <f>VLOOKUP(A39, 'Class 3'!A:C, 3, FALSE)</f>
        <v>26</v>
      </c>
      <c r="G39">
        <f>VLOOKUP(A39, 'Class 4'!A:C, 3, FALSE)</f>
        <v>27</v>
      </c>
      <c r="H39">
        <f>VLOOKUP(A39, 'Class 5'!A:C, 3, FALSE)</f>
        <v>50</v>
      </c>
      <c r="I39">
        <f>VLOOKUP(A39, 'Class 6'!A:C, 3, FALSE)</f>
        <v>25</v>
      </c>
      <c r="J39">
        <f>VLOOKUP(A39, 'Class 7'!A:C, 3, FALSE)</f>
        <v>42</v>
      </c>
      <c r="K39">
        <f>VLOOKUP(A39, 'Class 8 '!A:C, 3, FALSE)</f>
        <v>44</v>
      </c>
      <c r="L39" s="7">
        <v>5</v>
      </c>
      <c r="M39" s="8">
        <v>35</v>
      </c>
      <c r="N39" s="8">
        <v>15</v>
      </c>
      <c r="O39" s="8">
        <v>20</v>
      </c>
      <c r="P39">
        <f t="shared" si="0"/>
        <v>277</v>
      </c>
      <c r="Q39" s="8">
        <f t="shared" si="1"/>
        <v>75</v>
      </c>
      <c r="R39" s="8">
        <f t="shared" si="2"/>
        <v>352</v>
      </c>
      <c r="S39" s="8"/>
    </row>
    <row r="40" spans="1:24" x14ac:dyDescent="0.2">
      <c r="A40">
        <f>MASTER!A218</f>
        <v>6102</v>
      </c>
      <c r="B40" t="str">
        <f>VLOOKUP(A40, MASTER!$A:$E, 2, FALSE)</f>
        <v>Kora Krenz</v>
      </c>
      <c r="C40" t="str">
        <f>VLOOKUP(A40, MASTER!$A:$E, 3, FALSE)</f>
        <v>Gratiot County 4-H Jr. 3</v>
      </c>
      <c r="D40">
        <f>VLOOKUP(A40, 'Class 1'!A:C, 3, FALSE)</f>
        <v>40</v>
      </c>
      <c r="E40">
        <f>VLOOKUP(A40, 'Class 2'!A:C, 3, FALSE)</f>
        <v>41</v>
      </c>
      <c r="F40">
        <f>VLOOKUP(A40, 'Class 3'!A:C, 3, FALSE)</f>
        <v>42</v>
      </c>
      <c r="G40">
        <f>VLOOKUP(A40, 'Class 4'!A:C, 3, FALSE)</f>
        <v>40</v>
      </c>
      <c r="H40">
        <f>VLOOKUP(A40, 'Class 5'!A:C, 3, FALSE)</f>
        <v>29</v>
      </c>
      <c r="I40">
        <f>VLOOKUP(A40, 'Class 6'!A:C, 3, FALSE)</f>
        <v>37</v>
      </c>
      <c r="J40">
        <f>VLOOKUP(A40, 'Class 7'!A:C, 3, FALSE)</f>
        <v>32</v>
      </c>
      <c r="K40">
        <f>VLOOKUP(A40, 'Class 8 '!A:C, 3, FALSE)</f>
        <v>50</v>
      </c>
      <c r="L40" s="7">
        <v>20</v>
      </c>
      <c r="M40" s="8">
        <v>15</v>
      </c>
      <c r="N40" s="8">
        <v>20</v>
      </c>
      <c r="O40" s="8">
        <v>20</v>
      </c>
      <c r="P40">
        <f t="shared" si="0"/>
        <v>311</v>
      </c>
      <c r="Q40" s="8">
        <f t="shared" si="1"/>
        <v>75</v>
      </c>
      <c r="R40" s="8">
        <f t="shared" si="2"/>
        <v>386</v>
      </c>
      <c r="S40" s="8"/>
    </row>
    <row r="41" spans="1:24" x14ac:dyDescent="0.2">
      <c r="A41">
        <f>MASTER!A213</f>
        <v>6091</v>
      </c>
      <c r="B41" t="str">
        <f>VLOOKUP(A41, MASTER!$A:$E, 2, FALSE)</f>
        <v>Viola Donovan</v>
      </c>
      <c r="C41" t="str">
        <f>VLOOKUP(A41, MASTER!$A:$E, 3, FALSE)</f>
        <v>Gratiot County 4-H Jr. 2</v>
      </c>
      <c r="D41">
        <f>VLOOKUP(A41, 'Class 1'!A:C, 3, FALSE)</f>
        <v>40</v>
      </c>
      <c r="E41">
        <f>VLOOKUP(A41, 'Class 2'!A:C, 3, FALSE)</f>
        <v>30</v>
      </c>
      <c r="F41">
        <f>VLOOKUP(A41, 'Class 3'!A:C, 3, FALSE)</f>
        <v>33</v>
      </c>
      <c r="G41">
        <f>VLOOKUP(A41, 'Class 4'!A:C, 3, FALSE)</f>
        <v>42</v>
      </c>
      <c r="H41">
        <f>VLOOKUP(A41, 'Class 5'!A:C, 3, FALSE)</f>
        <v>33</v>
      </c>
      <c r="I41">
        <f>VLOOKUP(A41, 'Class 6'!A:C, 3, FALSE)</f>
        <v>34</v>
      </c>
      <c r="J41">
        <f>VLOOKUP(A41, 'Class 7'!A:C, 3, FALSE)</f>
        <v>36</v>
      </c>
      <c r="K41">
        <f>VLOOKUP(A41, 'Class 8 '!A:C, 3, FALSE)</f>
        <v>49</v>
      </c>
      <c r="L41">
        <v>15</v>
      </c>
      <c r="M41" s="8">
        <v>20</v>
      </c>
      <c r="N41" s="8">
        <v>10</v>
      </c>
      <c r="O41" s="8">
        <v>20</v>
      </c>
      <c r="P41">
        <f t="shared" si="0"/>
        <v>297</v>
      </c>
      <c r="Q41" s="8">
        <f t="shared" si="1"/>
        <v>65</v>
      </c>
      <c r="R41" s="8">
        <f t="shared" si="2"/>
        <v>362</v>
      </c>
      <c r="S41" s="8"/>
    </row>
    <row r="42" spans="1:24" x14ac:dyDescent="0.2">
      <c r="A42">
        <f>MASTER!A22</f>
        <v>1053</v>
      </c>
      <c r="B42" t="str">
        <f>VLOOKUP(A42, MASTER!$A:$E, 2, FALSE)</f>
        <v>Elyse Hecht</v>
      </c>
      <c r="C42" t="str">
        <f>VLOOKUP(A42, MASTER!$A:$E, 3, FALSE)</f>
        <v>Tuscola County Junior Livestock Judging Team</v>
      </c>
      <c r="D42">
        <f>VLOOKUP(A42, 'Class 1'!A:C, 3, FALSE)</f>
        <v>48</v>
      </c>
      <c r="E42">
        <f>VLOOKUP(A42, 'Class 2'!A:C, 3, FALSE)</f>
        <v>45</v>
      </c>
      <c r="F42">
        <f>VLOOKUP(A42, 'Class 3'!A:C, 3, FALSE)</f>
        <v>30</v>
      </c>
      <c r="G42">
        <f>VLOOKUP(A42, 'Class 4'!A:C, 3, FALSE)</f>
        <v>43</v>
      </c>
      <c r="H42">
        <f>VLOOKUP(A42, 'Class 5'!A:C, 3, FALSE)</f>
        <v>44</v>
      </c>
      <c r="I42">
        <f>VLOOKUP(A42, 'Class 6'!A:C, 3, FALSE)</f>
        <v>43</v>
      </c>
      <c r="J42">
        <f>VLOOKUP(A42, 'Class 7'!A:C, 3, FALSE)</f>
        <v>40</v>
      </c>
      <c r="K42">
        <f>VLOOKUP(A42, 'Class 8 '!A:C, 3, FALSE)</f>
        <v>44</v>
      </c>
      <c r="L42" s="7">
        <v>20</v>
      </c>
      <c r="M42" s="8">
        <v>10</v>
      </c>
      <c r="N42" s="8">
        <v>15</v>
      </c>
      <c r="O42" s="8">
        <v>15</v>
      </c>
      <c r="P42">
        <f t="shared" si="0"/>
        <v>337</v>
      </c>
      <c r="Q42" s="8">
        <f t="shared" si="1"/>
        <v>60</v>
      </c>
      <c r="R42" s="8">
        <f t="shared" si="2"/>
        <v>397</v>
      </c>
      <c r="S42" s="8"/>
    </row>
    <row r="43" spans="1:24" x14ac:dyDescent="0.2">
      <c r="A43">
        <f>MASTER!A20</f>
        <v>1051</v>
      </c>
      <c r="B43" t="str">
        <f>VLOOKUP(A43, MASTER!$A:$E, 2, FALSE)</f>
        <v>Jenisyn DeLong</v>
      </c>
      <c r="C43" t="str">
        <f>VLOOKUP(A43, MASTER!$A:$E, 3, FALSE)</f>
        <v>Tuscola County Junior Livestock Judging Team</v>
      </c>
      <c r="D43">
        <f>VLOOKUP(A43, 'Class 1'!A:C, 3, FALSE)</f>
        <v>47</v>
      </c>
      <c r="E43">
        <f>VLOOKUP(A43, 'Class 2'!A:C, 3, FALSE)</f>
        <v>42</v>
      </c>
      <c r="F43">
        <f>VLOOKUP(A43, 'Class 3'!A:C, 3, FALSE)</f>
        <v>50</v>
      </c>
      <c r="G43">
        <f>VLOOKUP(A43, 'Class 4'!A:C, 3, FALSE)</f>
        <v>26</v>
      </c>
      <c r="H43">
        <f>VLOOKUP(A43, 'Class 5'!A:C, 3, FALSE)</f>
        <v>38</v>
      </c>
      <c r="I43">
        <f>VLOOKUP(A43, 'Class 6'!A:C, 3, FALSE)</f>
        <v>42</v>
      </c>
      <c r="J43">
        <f>VLOOKUP(A43, 'Class 7'!A:C, 3, FALSE)</f>
        <v>47</v>
      </c>
      <c r="K43">
        <f>VLOOKUP(A43, 'Class 8 '!A:C, 3, FALSE)</f>
        <v>44</v>
      </c>
      <c r="L43" s="7">
        <v>15</v>
      </c>
      <c r="M43" s="8">
        <v>10</v>
      </c>
      <c r="N43" s="8">
        <v>15</v>
      </c>
      <c r="O43" s="8">
        <v>15</v>
      </c>
      <c r="P43">
        <f t="shared" si="0"/>
        <v>336</v>
      </c>
      <c r="Q43" s="8">
        <f t="shared" si="1"/>
        <v>55</v>
      </c>
      <c r="R43" s="8">
        <f t="shared" si="2"/>
        <v>391</v>
      </c>
      <c r="S43" s="8">
        <v>1212</v>
      </c>
    </row>
    <row r="44" spans="1:24" x14ac:dyDescent="0.2">
      <c r="A44">
        <f>MASTER!A220</f>
        <v>6104</v>
      </c>
      <c r="B44" t="str">
        <f>VLOOKUP(A44, MASTER!$A:$E, 2, FALSE)</f>
        <v>Aubrey Reisterer</v>
      </c>
      <c r="C44" t="str">
        <f>VLOOKUP(A44, MASTER!$A:$E, 3, FALSE)</f>
        <v>Gratiot County 4-H Jr. 3</v>
      </c>
      <c r="D44">
        <f>VLOOKUP(A44, 'Class 1'!A:C, 3, FALSE)</f>
        <v>40</v>
      </c>
      <c r="E44">
        <f>VLOOKUP(A44, 'Class 2'!A:C, 3, FALSE)</f>
        <v>29</v>
      </c>
      <c r="F44">
        <f>VLOOKUP(A44, 'Class 3'!A:C, 3, FALSE)</f>
        <v>42</v>
      </c>
      <c r="G44">
        <f>VLOOKUP(A44, 'Class 4'!A:C, 3, FALSE)</f>
        <v>30</v>
      </c>
      <c r="H44">
        <f>VLOOKUP(A44, 'Class 5'!A:C, 3, FALSE)</f>
        <v>50</v>
      </c>
      <c r="I44">
        <f>VLOOKUP(A44, 'Class 6'!A:C, 3, FALSE)</f>
        <v>31</v>
      </c>
      <c r="J44">
        <f>VLOOKUP(A44, 'Class 7'!A:C, 3, FALSE)</f>
        <v>43</v>
      </c>
      <c r="K44">
        <f>VLOOKUP(A44, 'Class 8 '!A:C, 3, FALSE)</f>
        <v>29</v>
      </c>
      <c r="L44" s="7">
        <v>15</v>
      </c>
      <c r="M44" s="8">
        <v>5</v>
      </c>
      <c r="N44" s="8">
        <v>20</v>
      </c>
      <c r="O44" s="8">
        <v>15</v>
      </c>
      <c r="P44">
        <f t="shared" si="0"/>
        <v>294</v>
      </c>
      <c r="Q44" s="8">
        <f t="shared" si="1"/>
        <v>55</v>
      </c>
      <c r="R44" s="8">
        <f t="shared" si="2"/>
        <v>349</v>
      </c>
      <c r="S44" s="8">
        <v>1162</v>
      </c>
    </row>
  </sheetData>
  <sortState xmlns:xlrd2="http://schemas.microsoft.com/office/spreadsheetml/2017/richdata2" ref="A1:AE44">
    <sortCondition descending="1" ref="Q2:Q44"/>
  </sortState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40E6-5429-46B7-BD6F-3EA42C0512AB}">
  <dimension ref="A1:AD56"/>
  <sheetViews>
    <sheetView zoomScale="90" zoomScaleNormal="90" workbookViewId="0">
      <pane xSplit="3" ySplit="1" topLeftCell="N36" activePane="bottomRight" state="frozen"/>
      <selection pane="topRight" activeCell="D1" sqref="D1"/>
      <selection pane="bottomLeft" activeCell="A2" sqref="A2"/>
      <selection pane="bottomRight" activeCell="N65" sqref="N65"/>
    </sheetView>
  </sheetViews>
  <sheetFormatPr baseColWidth="10" defaultColWidth="8.83203125" defaultRowHeight="15" x14ac:dyDescent="0.2"/>
  <cols>
    <col min="2" max="2" width="22.83203125" customWidth="1"/>
    <col min="3" max="3" width="40.5" customWidth="1"/>
    <col min="12" max="12" width="15" customWidth="1"/>
    <col min="17" max="17" width="18" customWidth="1"/>
    <col min="21" max="21" width="14.33203125" customWidth="1"/>
    <col min="22" max="22" width="17.6640625" bestFit="1" customWidth="1"/>
    <col min="23" max="23" width="16.33203125" bestFit="1" customWidth="1"/>
    <col min="24" max="24" width="9.5" bestFit="1" customWidth="1"/>
    <col min="25" max="26" width="11.1640625" bestFit="1" customWidth="1"/>
    <col min="27" max="27" width="10.33203125" bestFit="1" customWidth="1"/>
    <col min="28" max="28" width="13.1640625" bestFit="1" customWidth="1"/>
    <col min="29" max="29" width="11.83203125" bestFit="1" customWidth="1"/>
  </cols>
  <sheetData>
    <row r="1" spans="1:30" x14ac:dyDescent="0.2">
      <c r="A1" s="6" t="s">
        <v>15</v>
      </c>
      <c r="B1" s="6" t="s">
        <v>12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221</v>
      </c>
      <c r="M1" s="6" t="s">
        <v>222</v>
      </c>
      <c r="N1" s="6" t="s">
        <v>223</v>
      </c>
      <c r="O1" s="6" t="s">
        <v>224</v>
      </c>
      <c r="P1" s="6" t="s">
        <v>228</v>
      </c>
      <c r="Q1" s="6" t="s">
        <v>229</v>
      </c>
      <c r="R1" s="6" t="s">
        <v>25</v>
      </c>
      <c r="S1" s="6" t="s">
        <v>232</v>
      </c>
      <c r="T1" s="6" t="s">
        <v>233</v>
      </c>
      <c r="U1" s="6" t="s">
        <v>234</v>
      </c>
      <c r="V1" s="6" t="s">
        <v>31</v>
      </c>
      <c r="W1" s="6" t="s">
        <v>32</v>
      </c>
      <c r="X1" s="6" t="s">
        <v>33</v>
      </c>
      <c r="Y1" s="6" t="s">
        <v>28</v>
      </c>
      <c r="Z1" s="6" t="s">
        <v>29</v>
      </c>
      <c r="AA1" s="6" t="s">
        <v>30</v>
      </c>
      <c r="AB1" s="6" t="s">
        <v>26</v>
      </c>
      <c r="AC1" s="6" t="s">
        <v>27</v>
      </c>
      <c r="AD1" s="6" t="s">
        <v>34</v>
      </c>
    </row>
    <row r="2" spans="1:30" x14ac:dyDescent="0.2">
      <c r="A2">
        <f>MASTER!A49</f>
        <v>2004</v>
      </c>
      <c r="B2" t="str">
        <f>VLOOKUP(A2, MASTER!$A:$E, 2, FALSE)</f>
        <v>Colby Tucker</v>
      </c>
      <c r="C2" t="str">
        <f>VLOOKUP(A2, MASTER!$A:$E, 3, FALSE)</f>
        <v>Allegan County Sr.</v>
      </c>
      <c r="D2">
        <f>VLOOKUP(A2, 'Class 1'!A:C, 3, FALSE)</f>
        <v>45</v>
      </c>
      <c r="E2">
        <f>VLOOKUP(A2, 'Class 2'!A:C, 3, FALSE)</f>
        <v>50</v>
      </c>
      <c r="F2">
        <f>VLOOKUP(A2, 'Class 3'!A:C, 3, FALSE)</f>
        <v>50</v>
      </c>
      <c r="G2">
        <f>VLOOKUP(A2, 'Class 4'!A:C, 3, FALSE)</f>
        <v>50</v>
      </c>
      <c r="H2">
        <f>VLOOKUP(A2, 'Class 5'!A:C, 3, FALSE)</f>
        <v>47</v>
      </c>
      <c r="I2">
        <f>VLOOKUP(A2, 'Class 6'!A:C, 3, FALSE)</f>
        <v>47</v>
      </c>
      <c r="J2">
        <f>VLOOKUP(A2, 'Class 7'!A:C, 3, FALSE)</f>
        <v>50</v>
      </c>
      <c r="K2">
        <f>VLOOKUP(A2, 'Class 8 '!A:C, 3, FALSE)</f>
        <v>49</v>
      </c>
      <c r="L2" s="7">
        <v>30</v>
      </c>
      <c r="M2">
        <f>VLOOKUP(A2, 'Reasons 1'!A:B, 2, FALSE)</f>
        <v>42</v>
      </c>
      <c r="N2">
        <f>VLOOKUP(A2, 'Reasons 2'!A:B, 2, FALSE)</f>
        <v>47</v>
      </c>
      <c r="O2" s="8">
        <f>VLOOKUP(A2, 'Reasons 3'!A:B, 2, FALSE)</f>
        <v>49</v>
      </c>
      <c r="P2">
        <f t="shared" ref="P2:P33" si="0">SUM(D2:K2)</f>
        <v>388</v>
      </c>
      <c r="Q2">
        <f t="shared" ref="Q2:Q33" si="1">SUM(L2:O2)</f>
        <v>168</v>
      </c>
      <c r="R2">
        <f t="shared" ref="R2:R33" si="2">SUM(P2:Q2)</f>
        <v>556</v>
      </c>
      <c r="S2">
        <f t="shared" ref="S2:S33" si="3">D2+E2+K2</f>
        <v>144</v>
      </c>
      <c r="T2">
        <f t="shared" ref="T2:T33" si="4">F2+I2</f>
        <v>97</v>
      </c>
      <c r="U2">
        <f t="shared" ref="U2:U33" si="5">G2+H2+J2</f>
        <v>147</v>
      </c>
      <c r="V2">
        <v>1</v>
      </c>
    </row>
    <row r="3" spans="1:30" x14ac:dyDescent="0.2">
      <c r="A3">
        <f>MASTER!A67</f>
        <v>2053</v>
      </c>
      <c r="B3" t="str">
        <f>VLOOKUP(A3, MASTER!$A:$E, 2, FALSE)</f>
        <v>Sophia Barnum</v>
      </c>
      <c r="C3" t="str">
        <f>VLOOKUP(A3, MASTER!$A:$E, 3, FALSE)</f>
        <v>Ingham County 1</v>
      </c>
      <c r="D3">
        <f>VLOOKUP(A3, 'Class 1'!A:C, 3, FALSE)</f>
        <v>47</v>
      </c>
      <c r="E3">
        <f>VLOOKUP(A3, 'Class 2'!A:C, 3, FALSE)</f>
        <v>42</v>
      </c>
      <c r="F3">
        <f>VLOOKUP(A3, 'Class 3'!A:C, 3, FALSE)</f>
        <v>42</v>
      </c>
      <c r="G3">
        <f>VLOOKUP(A3, 'Class 4'!A:C, 3, FALSE)</f>
        <v>50</v>
      </c>
      <c r="H3">
        <f>VLOOKUP(A3, 'Class 5'!A:C, 3, FALSE)</f>
        <v>49</v>
      </c>
      <c r="I3">
        <f>VLOOKUP(A3, 'Class 6'!A:C, 3, FALSE)</f>
        <v>48</v>
      </c>
      <c r="J3">
        <f>VLOOKUP(A3, 'Class 7'!A:C, 3, FALSE)</f>
        <v>47</v>
      </c>
      <c r="K3">
        <f>VLOOKUP(A3, 'Class 8 '!A:C, 3, FALSE)</f>
        <v>44</v>
      </c>
      <c r="L3" s="7">
        <v>30</v>
      </c>
      <c r="M3">
        <f>VLOOKUP(A3, 'Reasons 1'!A:B, 2, FALSE)</f>
        <v>45</v>
      </c>
      <c r="N3">
        <f>VLOOKUP(A3, 'Reasons 2'!A:B, 2, FALSE)</f>
        <v>41</v>
      </c>
      <c r="O3" s="8">
        <f>VLOOKUP(A3, 'Reasons 3'!A:B, 2, FALSE)</f>
        <v>47</v>
      </c>
      <c r="P3">
        <f t="shared" si="0"/>
        <v>369</v>
      </c>
      <c r="Q3">
        <f t="shared" si="1"/>
        <v>163</v>
      </c>
      <c r="R3">
        <f t="shared" si="2"/>
        <v>532</v>
      </c>
      <c r="S3">
        <f t="shared" si="3"/>
        <v>133</v>
      </c>
      <c r="T3">
        <f t="shared" si="4"/>
        <v>90</v>
      </c>
      <c r="U3">
        <f t="shared" si="5"/>
        <v>146</v>
      </c>
      <c r="V3">
        <v>2</v>
      </c>
    </row>
    <row r="4" spans="1:30" x14ac:dyDescent="0.2">
      <c r="A4" s="8">
        <f>MASTER!A58</f>
        <v>2031</v>
      </c>
      <c r="B4" s="8" t="str">
        <f>VLOOKUP(A4, MASTER!$A:$E, 2, FALSE)</f>
        <v>Willow Evans</v>
      </c>
      <c r="C4" s="8" t="str">
        <f>VLOOKUP(A4, MASTER!$A:$E, 3, FALSE)</f>
        <v>Clinton County 4-H Sr. Green</v>
      </c>
      <c r="D4" s="8">
        <f>VLOOKUP(A4, 'Class 1'!A:C, 3, FALSE)</f>
        <v>31</v>
      </c>
      <c r="E4" s="8">
        <f>VLOOKUP(A4, 'Class 2'!A:C, 3, FALSE)</f>
        <v>46</v>
      </c>
      <c r="F4" s="8">
        <f>VLOOKUP(A4, 'Class 3'!A:C, 3, FALSE)</f>
        <v>34</v>
      </c>
      <c r="G4" s="8">
        <f>VLOOKUP(A4, 'Class 4'!A:C, 3, FALSE)</f>
        <v>50</v>
      </c>
      <c r="H4" s="8">
        <f>VLOOKUP(A4, 'Class 5'!A:C, 3, FALSE)</f>
        <v>46</v>
      </c>
      <c r="I4" s="8">
        <f>VLOOKUP(A4, 'Class 6'!A:C, 3, FALSE)</f>
        <v>42</v>
      </c>
      <c r="J4" s="8">
        <f>VLOOKUP(A4, 'Class 7'!A:C, 3, FALSE)</f>
        <v>50</v>
      </c>
      <c r="K4" s="8">
        <f>VLOOKUP(A4, 'Class 8 '!A:C, 3, FALSE)</f>
        <v>49</v>
      </c>
      <c r="L4" s="8">
        <v>15</v>
      </c>
      <c r="M4" s="8">
        <f>VLOOKUP(A4, 'Reasons 1'!A:B, 2, FALSE)</f>
        <v>40</v>
      </c>
      <c r="N4" s="8">
        <f>VLOOKUP(A4, 'Reasons 2'!A:B, 2, FALSE)</f>
        <v>46</v>
      </c>
      <c r="O4" s="8">
        <f>VLOOKUP(A4, 'Reasons 3'!A:B, 2, FALSE)</f>
        <v>47</v>
      </c>
      <c r="P4">
        <f t="shared" si="0"/>
        <v>348</v>
      </c>
      <c r="Q4" s="8">
        <f t="shared" si="1"/>
        <v>148</v>
      </c>
      <c r="R4" s="8">
        <f t="shared" si="2"/>
        <v>496</v>
      </c>
      <c r="S4" s="8">
        <f t="shared" si="3"/>
        <v>126</v>
      </c>
      <c r="T4" s="8">
        <f t="shared" si="4"/>
        <v>76</v>
      </c>
      <c r="U4" s="8">
        <f t="shared" si="5"/>
        <v>146</v>
      </c>
      <c r="V4">
        <v>3</v>
      </c>
    </row>
    <row r="5" spans="1:30" x14ac:dyDescent="0.2">
      <c r="A5">
        <f>MASTER!A76</f>
        <v>2092</v>
      </c>
      <c r="B5" t="str">
        <f>VLOOKUP(A5, MASTER!$A:$E, 2, FALSE)</f>
        <v>Madelyn Ruster</v>
      </c>
      <c r="C5" t="str">
        <f>VLOOKUP(A5, MASTER!$A:$E, 3, FALSE)</f>
        <v>Ottawa 4-H #1</v>
      </c>
      <c r="D5">
        <f>VLOOKUP(A5, 'Class 1'!A:C, 3, FALSE)</f>
        <v>40</v>
      </c>
      <c r="E5">
        <f>VLOOKUP(A5, 'Class 2'!A:C, 3, FALSE)</f>
        <v>50</v>
      </c>
      <c r="F5">
        <f>VLOOKUP(A5, 'Class 3'!A:C, 3, FALSE)</f>
        <v>48</v>
      </c>
      <c r="G5">
        <f>VLOOKUP(A5, 'Class 4'!A:C, 3, FALSE)</f>
        <v>47</v>
      </c>
      <c r="H5">
        <f>VLOOKUP(A5, 'Class 5'!A:C, 3, FALSE)</f>
        <v>49</v>
      </c>
      <c r="I5">
        <f>VLOOKUP(A5, 'Class 6'!A:C, 3, FALSE)</f>
        <v>47</v>
      </c>
      <c r="J5">
        <f>VLOOKUP(A5, 'Class 7'!A:C, 3, FALSE)</f>
        <v>50</v>
      </c>
      <c r="K5">
        <f>VLOOKUP(A5, 'Class 8 '!A:C, 3, FALSE)</f>
        <v>49</v>
      </c>
      <c r="L5" s="7">
        <v>15</v>
      </c>
      <c r="M5">
        <f>VLOOKUP(A5, 'Reasons 1'!A:B, 2, FALSE)</f>
        <v>37</v>
      </c>
      <c r="N5">
        <f>VLOOKUP(A5, 'Reasons 2'!A:B, 2, FALSE)</f>
        <v>43</v>
      </c>
      <c r="O5" s="8">
        <f>VLOOKUP(A5, 'Reasons 3'!A:B, 2, FALSE)</f>
        <v>45</v>
      </c>
      <c r="P5">
        <f t="shared" si="0"/>
        <v>380</v>
      </c>
      <c r="Q5">
        <f t="shared" si="1"/>
        <v>140</v>
      </c>
      <c r="R5">
        <f t="shared" si="2"/>
        <v>520</v>
      </c>
      <c r="S5">
        <f t="shared" si="3"/>
        <v>139</v>
      </c>
      <c r="T5">
        <f t="shared" si="4"/>
        <v>95</v>
      </c>
      <c r="U5">
        <f t="shared" si="5"/>
        <v>146</v>
      </c>
      <c r="V5">
        <v>4</v>
      </c>
    </row>
    <row r="6" spans="1:30" x14ac:dyDescent="0.2">
      <c r="A6">
        <f>MASTER!A51</f>
        <v>2011</v>
      </c>
      <c r="B6" t="str">
        <f>VLOOKUP(A6, MASTER!$A:$E, 2, FALSE)</f>
        <v>Breanne Reif</v>
      </c>
      <c r="C6" t="str">
        <f>VLOOKUP(A6, MASTER!$A:$E, 3, FALSE)</f>
        <v>Branch County Sr. Team #1</v>
      </c>
      <c r="D6">
        <f>VLOOKUP(A6, 'Class 1'!A:C, 3, FALSE)</f>
        <v>40</v>
      </c>
      <c r="E6">
        <f>VLOOKUP(A6, 'Class 2'!A:C, 3, FALSE)</f>
        <v>48</v>
      </c>
      <c r="F6">
        <f>VLOOKUP(A6, 'Class 3'!A:C, 3, FALSE)</f>
        <v>50</v>
      </c>
      <c r="G6">
        <f>VLOOKUP(A6, 'Class 4'!A:C, 3, FALSE)</f>
        <v>50</v>
      </c>
      <c r="H6">
        <f>VLOOKUP(A6, 'Class 5'!A:C, 3, FALSE)</f>
        <v>47</v>
      </c>
      <c r="I6">
        <f>VLOOKUP(A6, 'Class 6'!A:C, 3, FALSE)</f>
        <v>50</v>
      </c>
      <c r="J6">
        <f>VLOOKUP(A6, 'Class 7'!A:C, 3, FALSE)</f>
        <v>50</v>
      </c>
      <c r="K6">
        <f>VLOOKUP(A6, 'Class 8 '!A:C, 3, FALSE)</f>
        <v>44</v>
      </c>
      <c r="L6" s="7">
        <v>20</v>
      </c>
      <c r="M6">
        <f>VLOOKUP(A6, 'Reasons 1'!A:B, 2, FALSE)</f>
        <v>46</v>
      </c>
      <c r="N6">
        <f>VLOOKUP(A6, 'Reasons 2'!A:B, 2, FALSE)</f>
        <v>43</v>
      </c>
      <c r="O6" s="8">
        <f>VLOOKUP(A6, 'Reasons 3'!A:B, 2, FALSE)</f>
        <v>44</v>
      </c>
      <c r="P6">
        <f t="shared" si="0"/>
        <v>379</v>
      </c>
      <c r="Q6">
        <f t="shared" si="1"/>
        <v>153</v>
      </c>
      <c r="R6">
        <f t="shared" si="2"/>
        <v>532</v>
      </c>
      <c r="S6">
        <f t="shared" si="3"/>
        <v>132</v>
      </c>
      <c r="T6">
        <f t="shared" si="4"/>
        <v>100</v>
      </c>
      <c r="U6">
        <f t="shared" si="5"/>
        <v>147</v>
      </c>
      <c r="V6">
        <v>5</v>
      </c>
    </row>
    <row r="7" spans="1:30" x14ac:dyDescent="0.2">
      <c r="A7">
        <f>MASTER!A88</f>
        <v>2131</v>
      </c>
      <c r="B7" t="str">
        <f>VLOOKUP(A7, MASTER!$A:$E, 2, FALSE)</f>
        <v>Evelyn Harrand</v>
      </c>
      <c r="C7" t="str">
        <f>VLOOKUP(A7, MASTER!$A:$E, 3, FALSE)</f>
        <v>Shiawassee County OHS #2</v>
      </c>
      <c r="D7">
        <f>VLOOKUP(A7, 'Class 1'!A:C, 3, FALSE)</f>
        <v>31</v>
      </c>
      <c r="E7">
        <f>VLOOKUP(A7, 'Class 2'!A:C, 3, FALSE)</f>
        <v>46</v>
      </c>
      <c r="F7">
        <f>VLOOKUP(A7, 'Class 3'!A:C, 3, FALSE)</f>
        <v>50</v>
      </c>
      <c r="G7">
        <f>VLOOKUP(A7, 'Class 4'!A:C, 3, FALSE)</f>
        <v>50</v>
      </c>
      <c r="H7">
        <f>VLOOKUP(A7, 'Class 5'!A:C, 3, FALSE)</f>
        <v>50</v>
      </c>
      <c r="I7">
        <f>VLOOKUP(A7, 'Class 6'!A:C, 3, FALSE)</f>
        <v>42</v>
      </c>
      <c r="J7">
        <f>VLOOKUP(A7, 'Class 7'!A:C, 3, FALSE)</f>
        <v>47</v>
      </c>
      <c r="K7">
        <f>VLOOKUP(A7, 'Class 8 '!A:C, 3, FALSE)</f>
        <v>49</v>
      </c>
      <c r="L7" s="7">
        <v>15</v>
      </c>
      <c r="M7">
        <f>VLOOKUP(A7, 'Reasons 1'!A:B, 2, FALSE)</f>
        <v>38</v>
      </c>
      <c r="N7">
        <f>VLOOKUP(A7, 'Reasons 2'!A:B, 2, FALSE)</f>
        <v>39</v>
      </c>
      <c r="O7" s="8">
        <f>VLOOKUP(A7, 'Reasons 3'!A:B, 2, FALSE)</f>
        <v>44</v>
      </c>
      <c r="P7">
        <f t="shared" si="0"/>
        <v>365</v>
      </c>
      <c r="Q7">
        <f t="shared" si="1"/>
        <v>136</v>
      </c>
      <c r="R7">
        <f t="shared" si="2"/>
        <v>501</v>
      </c>
      <c r="S7">
        <f t="shared" si="3"/>
        <v>126</v>
      </c>
      <c r="T7">
        <f t="shared" si="4"/>
        <v>92</v>
      </c>
      <c r="U7">
        <f t="shared" si="5"/>
        <v>147</v>
      </c>
      <c r="V7">
        <v>6</v>
      </c>
    </row>
    <row r="8" spans="1:30" x14ac:dyDescent="0.2">
      <c r="A8">
        <f>MASTER!A63</f>
        <v>2042</v>
      </c>
      <c r="B8" t="str">
        <f>VLOOKUP(A8, MASTER!$A:$E, 2, FALSE)</f>
        <v>Natalie Bounds</v>
      </c>
      <c r="C8" t="str">
        <f>VLOOKUP(A8, MASTER!$A:$E, 3, FALSE)</f>
        <v>Clinton County 4-H Sr. White</v>
      </c>
      <c r="D8">
        <f>VLOOKUP(A8, 'Class 1'!A:C, 3, FALSE)</f>
        <v>50</v>
      </c>
      <c r="E8">
        <f>VLOOKUP(A8, 'Class 2'!A:C, 3, FALSE)</f>
        <v>48</v>
      </c>
      <c r="F8">
        <f>VLOOKUP(A8, 'Class 3'!A:C, 3, FALSE)</f>
        <v>39</v>
      </c>
      <c r="G8">
        <f>VLOOKUP(A8, 'Class 4'!A:C, 3, FALSE)</f>
        <v>50</v>
      </c>
      <c r="H8">
        <f>VLOOKUP(A8, 'Class 5'!A:C, 3, FALSE)</f>
        <v>46</v>
      </c>
      <c r="I8">
        <f>VLOOKUP(A8, 'Class 6'!A:C, 3, FALSE)</f>
        <v>47</v>
      </c>
      <c r="J8">
        <f>VLOOKUP(A8, 'Class 7'!A:C, 3, FALSE)</f>
        <v>50</v>
      </c>
      <c r="K8">
        <f>VLOOKUP(A8, 'Class 8 '!A:C, 3, FALSE)</f>
        <v>49</v>
      </c>
      <c r="L8" s="7">
        <v>40</v>
      </c>
      <c r="M8">
        <f>VLOOKUP(A8, 'Reasons 1'!A:B, 2, FALSE)</f>
        <v>35</v>
      </c>
      <c r="N8">
        <f>VLOOKUP(A8, 'Reasons 2'!A:B, 2, FALSE)</f>
        <v>44</v>
      </c>
      <c r="O8" s="8">
        <f>VLOOKUP(A8, 'Reasons 3'!A:B, 2, FALSE)</f>
        <v>43</v>
      </c>
      <c r="P8">
        <f t="shared" si="0"/>
        <v>379</v>
      </c>
      <c r="Q8">
        <f t="shared" si="1"/>
        <v>162</v>
      </c>
      <c r="R8">
        <f t="shared" si="2"/>
        <v>541</v>
      </c>
      <c r="S8">
        <f t="shared" si="3"/>
        <v>147</v>
      </c>
      <c r="T8">
        <f t="shared" si="4"/>
        <v>86</v>
      </c>
      <c r="U8">
        <f t="shared" si="5"/>
        <v>146</v>
      </c>
      <c r="V8">
        <v>7</v>
      </c>
    </row>
    <row r="9" spans="1:30" x14ac:dyDescent="0.2">
      <c r="A9">
        <f>MASTER!A54</f>
        <v>2014</v>
      </c>
      <c r="B9" t="str">
        <f>VLOOKUP(A9, MASTER!$A:$E, 2, FALSE)</f>
        <v>Caleb Souva</v>
      </c>
      <c r="C9" t="str">
        <f>VLOOKUP(A9, MASTER!$A:$E, 3, FALSE)</f>
        <v>Branch County Sr. Team #1</v>
      </c>
      <c r="D9">
        <f>VLOOKUP(A9, 'Class 1'!A:C, 3, FALSE)</f>
        <v>29</v>
      </c>
      <c r="E9">
        <f>VLOOKUP(A9, 'Class 2'!A:C, 3, FALSE)</f>
        <v>41</v>
      </c>
      <c r="F9">
        <f>VLOOKUP(A9, 'Class 3'!A:C, 3, FALSE)</f>
        <v>36</v>
      </c>
      <c r="G9">
        <f>VLOOKUP(A9, 'Class 4'!A:C, 3, FALSE)</f>
        <v>48</v>
      </c>
      <c r="H9">
        <f>VLOOKUP(A9, 'Class 5'!A:C, 3, FALSE)</f>
        <v>49</v>
      </c>
      <c r="I9">
        <f>VLOOKUP(A9, 'Class 6'!A:C, 3, FALSE)</f>
        <v>48</v>
      </c>
      <c r="J9">
        <f>VLOOKUP(A9, 'Class 7'!A:C, 3, FALSE)</f>
        <v>50</v>
      </c>
      <c r="K9">
        <f>VLOOKUP(A9, 'Class 8 '!A:C, 3, FALSE)</f>
        <v>49</v>
      </c>
      <c r="L9" s="7">
        <v>10</v>
      </c>
      <c r="M9">
        <f>VLOOKUP(A9, 'Reasons 1'!A:B, 2, FALSE)</f>
        <v>40</v>
      </c>
      <c r="N9">
        <f>VLOOKUP(A9, 'Reasons 2'!A:B, 2, FALSE)</f>
        <v>45</v>
      </c>
      <c r="O9" s="8">
        <f>VLOOKUP(A9, 'Reasons 3'!A:B, 2, FALSE)</f>
        <v>42</v>
      </c>
      <c r="P9">
        <f t="shared" si="0"/>
        <v>350</v>
      </c>
      <c r="Q9">
        <f t="shared" si="1"/>
        <v>137</v>
      </c>
      <c r="R9">
        <f t="shared" si="2"/>
        <v>487</v>
      </c>
      <c r="S9">
        <f t="shared" si="3"/>
        <v>119</v>
      </c>
      <c r="T9">
        <f t="shared" si="4"/>
        <v>84</v>
      </c>
      <c r="U9">
        <f t="shared" si="5"/>
        <v>147</v>
      </c>
      <c r="V9">
        <v>8</v>
      </c>
    </row>
    <row r="10" spans="1:30" x14ac:dyDescent="0.2">
      <c r="A10">
        <f>MASTER!A59</f>
        <v>2032</v>
      </c>
      <c r="B10" t="str">
        <f>VLOOKUP(A10, MASTER!$A:$E, 2, FALSE)</f>
        <v>Cassidy Harris</v>
      </c>
      <c r="C10" t="str">
        <f>VLOOKUP(A10, MASTER!$A:$E, 3, FALSE)</f>
        <v>Clinton County 4-H Sr. Green</v>
      </c>
      <c r="D10">
        <f>VLOOKUP(A10, 'Class 1'!A:C, 3, FALSE)</f>
        <v>47</v>
      </c>
      <c r="E10">
        <f>VLOOKUP(A10, 'Class 2'!A:C, 3, FALSE)</f>
        <v>50</v>
      </c>
      <c r="F10">
        <f>VLOOKUP(A10, 'Class 3'!A:C, 3, FALSE)</f>
        <v>48</v>
      </c>
      <c r="G10">
        <f>VLOOKUP(A10, 'Class 4'!A:C, 3, FALSE)</f>
        <v>50</v>
      </c>
      <c r="H10">
        <f>VLOOKUP(A10, 'Class 5'!A:C, 3, FALSE)</f>
        <v>47</v>
      </c>
      <c r="I10">
        <f>VLOOKUP(A10, 'Class 6'!A:C, 3, FALSE)</f>
        <v>42</v>
      </c>
      <c r="J10">
        <f>VLOOKUP(A10, 'Class 7'!A:C, 3, FALSE)</f>
        <v>50</v>
      </c>
      <c r="K10">
        <f>VLOOKUP(A10, 'Class 8 '!A:C, 3, FALSE)</f>
        <v>49</v>
      </c>
      <c r="L10" s="7">
        <v>30</v>
      </c>
      <c r="M10">
        <f>VLOOKUP(A10, 'Reasons 1'!A:B, 2, FALSE)</f>
        <v>37</v>
      </c>
      <c r="N10">
        <f>VLOOKUP(A10, 'Reasons 2'!A:B, 2, FALSE)</f>
        <v>46</v>
      </c>
      <c r="O10" s="8">
        <f>VLOOKUP(A10, 'Reasons 3'!A:B, 2, FALSE)</f>
        <v>42</v>
      </c>
      <c r="P10">
        <f t="shared" si="0"/>
        <v>383</v>
      </c>
      <c r="Q10">
        <f t="shared" si="1"/>
        <v>155</v>
      </c>
      <c r="R10">
        <f t="shared" si="2"/>
        <v>538</v>
      </c>
      <c r="S10">
        <f t="shared" si="3"/>
        <v>146</v>
      </c>
      <c r="T10">
        <f t="shared" si="4"/>
        <v>90</v>
      </c>
      <c r="U10">
        <f t="shared" si="5"/>
        <v>147</v>
      </c>
      <c r="V10">
        <v>9</v>
      </c>
    </row>
    <row r="11" spans="1:30" x14ac:dyDescent="0.2">
      <c r="A11">
        <f>MASTER!A75</f>
        <v>2091</v>
      </c>
      <c r="B11" t="str">
        <f>VLOOKUP(A11, MASTER!$A:$E, 2, FALSE)</f>
        <v>Alaina Russell</v>
      </c>
      <c r="C11" t="str">
        <f>VLOOKUP(A11, MASTER!$A:$E, 3, FALSE)</f>
        <v>Ottawa 4-H #1</v>
      </c>
      <c r="D11">
        <f>VLOOKUP(A11, 'Class 1'!A:C, 3, FALSE)</f>
        <v>50</v>
      </c>
      <c r="E11">
        <f>VLOOKUP(A11, 'Class 2'!A:C, 3, FALSE)</f>
        <v>46</v>
      </c>
      <c r="F11">
        <f>VLOOKUP(A11, 'Class 3'!A:C, 3, FALSE)</f>
        <v>36</v>
      </c>
      <c r="G11">
        <f>VLOOKUP(A11, 'Class 4'!A:C, 3, FALSE)</f>
        <v>50</v>
      </c>
      <c r="H11">
        <f>VLOOKUP(A11, 'Class 5'!A:C, 3, FALSE)</f>
        <v>49</v>
      </c>
      <c r="I11">
        <f>VLOOKUP(A11, 'Class 6'!A:C, 3, FALSE)</f>
        <v>42</v>
      </c>
      <c r="J11">
        <f>VLOOKUP(A11, 'Class 7'!A:C, 3, FALSE)</f>
        <v>47</v>
      </c>
      <c r="K11">
        <f>VLOOKUP(A11, 'Class 8 '!A:C, 3, FALSE)</f>
        <v>49</v>
      </c>
      <c r="L11" s="7">
        <v>10</v>
      </c>
      <c r="M11">
        <f>VLOOKUP(A11, 'Reasons 1'!A:B, 2, FALSE)</f>
        <v>38</v>
      </c>
      <c r="N11">
        <f>VLOOKUP(A11, 'Reasons 2'!A:B, 2, FALSE)</f>
        <v>39</v>
      </c>
      <c r="O11" s="8">
        <f>VLOOKUP(A11, 'Reasons 3'!A:B, 2, FALSE)</f>
        <v>37</v>
      </c>
      <c r="P11">
        <f t="shared" si="0"/>
        <v>369</v>
      </c>
      <c r="Q11">
        <f t="shared" si="1"/>
        <v>124</v>
      </c>
      <c r="R11">
        <f t="shared" si="2"/>
        <v>493</v>
      </c>
      <c r="S11">
        <f t="shared" si="3"/>
        <v>145</v>
      </c>
      <c r="T11">
        <f t="shared" si="4"/>
        <v>78</v>
      </c>
      <c r="U11">
        <f t="shared" si="5"/>
        <v>146</v>
      </c>
      <c r="V11">
        <v>10</v>
      </c>
    </row>
    <row r="12" spans="1:30" x14ac:dyDescent="0.2">
      <c r="A12">
        <f>MASTER!A55</f>
        <v>2021</v>
      </c>
      <c r="B12" t="str">
        <f>VLOOKUP(A12, MASTER!$A:$E, 2, FALSE)</f>
        <v>Jack Thielen</v>
      </c>
      <c r="C12" t="str">
        <f>VLOOKUP(A12, MASTER!$A:$E, 3, FALSE)</f>
        <v>Branch County Sr. Team #2</v>
      </c>
      <c r="D12">
        <f>VLOOKUP(A12, 'Class 1'!A:C, 3, FALSE)</f>
        <v>50</v>
      </c>
      <c r="E12">
        <f>VLOOKUP(A12, 'Class 2'!A:C, 3, FALSE)</f>
        <v>50</v>
      </c>
      <c r="F12">
        <f>VLOOKUP(A12, 'Class 3'!A:C, 3, FALSE)</f>
        <v>50</v>
      </c>
      <c r="G12">
        <f>VLOOKUP(A12, 'Class 4'!A:C, 3, FALSE)</f>
        <v>48</v>
      </c>
      <c r="H12">
        <f>VLOOKUP(A12, 'Class 5'!A:C, 3, FALSE)</f>
        <v>47</v>
      </c>
      <c r="I12">
        <f>VLOOKUP(A12, 'Class 6'!A:C, 3, FALSE)</f>
        <v>42</v>
      </c>
      <c r="J12">
        <f>VLOOKUP(A12, 'Class 7'!A:C, 3, FALSE)</f>
        <v>50</v>
      </c>
      <c r="K12">
        <f>VLOOKUP(A12, 'Class 8 '!A:C, 3, FALSE)</f>
        <v>49</v>
      </c>
      <c r="L12" s="7">
        <v>35</v>
      </c>
      <c r="M12">
        <f>VLOOKUP(A12, 'Reasons 1'!A:B, 2, FALSE)</f>
        <v>40</v>
      </c>
      <c r="N12">
        <f>VLOOKUP(A12, 'Reasons 2'!A:B, 2, FALSE)</f>
        <v>45</v>
      </c>
      <c r="O12">
        <f>VLOOKUP(A12, 'Reasons 3'!A:B, 2, FALSE)</f>
        <v>40</v>
      </c>
      <c r="P12">
        <f t="shared" si="0"/>
        <v>386</v>
      </c>
      <c r="Q12">
        <f t="shared" si="1"/>
        <v>160</v>
      </c>
      <c r="R12">
        <f t="shared" si="2"/>
        <v>546</v>
      </c>
      <c r="S12">
        <f t="shared" si="3"/>
        <v>149</v>
      </c>
      <c r="T12">
        <f t="shared" si="4"/>
        <v>92</v>
      </c>
      <c r="U12">
        <f t="shared" si="5"/>
        <v>145</v>
      </c>
    </row>
    <row r="13" spans="1:30" x14ac:dyDescent="0.2">
      <c r="A13">
        <f>MASTER!A47</f>
        <v>2001</v>
      </c>
      <c r="B13" t="str">
        <f>VLOOKUP(A13, MASTER!$A:$C, 2, FALSE)</f>
        <v>Jadyn Herzog</v>
      </c>
      <c r="C13" t="str">
        <f>VLOOKUP(A13, MASTER!$A:$E, 3, FALSE)</f>
        <v>Allegan County Sr.</v>
      </c>
      <c r="D13">
        <f>VLOOKUP(A13, 'Class 1'!A:C, 3, FALSE)</f>
        <v>50</v>
      </c>
      <c r="E13">
        <f>VLOOKUP(A13, 'Class 2'!A:C, 3, FALSE)</f>
        <v>46</v>
      </c>
      <c r="F13">
        <f>VLOOKUP(A13, 'Class 3'!A:C, 3, FALSE)</f>
        <v>48</v>
      </c>
      <c r="G13">
        <f>VLOOKUP(A13, 'Class 4'!A:C, 3, FALSE)</f>
        <v>50</v>
      </c>
      <c r="H13">
        <f>VLOOKUP(A13, 'Class 5'!A:C, 3, FALSE)</f>
        <v>47</v>
      </c>
      <c r="I13">
        <f>VLOOKUP(A13, 'Class 6'!A:C, 3, FALSE)</f>
        <v>50</v>
      </c>
      <c r="J13">
        <f>VLOOKUP(A13, 'Class 7'!A:C, 3, FALSE)</f>
        <v>47</v>
      </c>
      <c r="K13">
        <f>VLOOKUP(A13, 'Class 8 '!A:C, 3, FALSE)</f>
        <v>49</v>
      </c>
      <c r="L13" s="7">
        <v>30</v>
      </c>
      <c r="M13">
        <f>VLOOKUP(A13, 'Reasons 1'!A:B, 2, FALSE)</f>
        <v>39</v>
      </c>
      <c r="N13">
        <f>VLOOKUP(A13, 'Reasons 2'!A:B, 2, FALSE)</f>
        <v>41</v>
      </c>
      <c r="O13">
        <f>VLOOKUP(A13, 'Reasons 3'!A:B, 2, FALSE)</f>
        <v>43</v>
      </c>
      <c r="P13">
        <f t="shared" si="0"/>
        <v>387</v>
      </c>
      <c r="Q13">
        <f t="shared" si="1"/>
        <v>153</v>
      </c>
      <c r="R13">
        <f t="shared" si="2"/>
        <v>540</v>
      </c>
      <c r="S13">
        <f t="shared" si="3"/>
        <v>145</v>
      </c>
      <c r="T13">
        <f t="shared" si="4"/>
        <v>98</v>
      </c>
      <c r="U13">
        <f t="shared" si="5"/>
        <v>144</v>
      </c>
    </row>
    <row r="14" spans="1:30" x14ac:dyDescent="0.2">
      <c r="A14">
        <f>MASTER!A89</f>
        <v>2132</v>
      </c>
      <c r="B14" t="str">
        <f>VLOOKUP(A14, MASTER!$A:$E, 2, FALSE)</f>
        <v>Gracie Meyer</v>
      </c>
      <c r="C14" t="str">
        <f>VLOOKUP(A14, MASTER!$A:$E, 3, FALSE)</f>
        <v>Shiawassee County OHS #2</v>
      </c>
      <c r="D14">
        <f>VLOOKUP(A14, 'Class 1'!A:C, 3, FALSE)</f>
        <v>40</v>
      </c>
      <c r="E14">
        <f>VLOOKUP(A14, 'Class 2'!A:C, 3, FALSE)</f>
        <v>50</v>
      </c>
      <c r="F14">
        <f>VLOOKUP(A14, 'Class 3'!A:C, 3, FALSE)</f>
        <v>42</v>
      </c>
      <c r="G14">
        <f>VLOOKUP(A14, 'Class 4'!A:C, 3, FALSE)</f>
        <v>50</v>
      </c>
      <c r="H14">
        <f>VLOOKUP(A14, 'Class 5'!A:C, 3, FALSE)</f>
        <v>46</v>
      </c>
      <c r="I14">
        <f>VLOOKUP(A14, 'Class 6'!A:C, 3, FALSE)</f>
        <v>47</v>
      </c>
      <c r="J14">
        <f>VLOOKUP(A14, 'Class 7'!A:C, 3, FALSE)</f>
        <v>47</v>
      </c>
      <c r="K14">
        <f>VLOOKUP(A14, 'Class 8 '!A:C, 3, FALSE)</f>
        <v>49</v>
      </c>
      <c r="L14" s="7">
        <v>20</v>
      </c>
      <c r="M14">
        <f>VLOOKUP(A14, 'Reasons 1'!A:B, 2, FALSE)</f>
        <v>32</v>
      </c>
      <c r="N14">
        <f>VLOOKUP(A14, 'Reasons 2'!A:B, 2, FALSE)</f>
        <v>32</v>
      </c>
      <c r="O14">
        <f>VLOOKUP(A14, 'Reasons 3'!A:B, 2, FALSE)</f>
        <v>39</v>
      </c>
      <c r="P14">
        <f t="shared" si="0"/>
        <v>371</v>
      </c>
      <c r="Q14">
        <f t="shared" si="1"/>
        <v>123</v>
      </c>
      <c r="R14">
        <f t="shared" si="2"/>
        <v>494</v>
      </c>
      <c r="S14">
        <f t="shared" si="3"/>
        <v>139</v>
      </c>
      <c r="T14">
        <f t="shared" si="4"/>
        <v>89</v>
      </c>
      <c r="U14">
        <f t="shared" si="5"/>
        <v>143</v>
      </c>
    </row>
    <row r="15" spans="1:30" x14ac:dyDescent="0.2">
      <c r="A15">
        <f>MASTER!A80</f>
        <v>2102</v>
      </c>
      <c r="B15" t="str">
        <f>VLOOKUP(A15, MASTER!$A:$E, 2, FALSE)</f>
        <v>Ava Maycroft</v>
      </c>
      <c r="C15" t="str">
        <f>VLOOKUP(A15, MASTER!$A:$E, 3, FALSE)</f>
        <v>Ottawa 4-H #2</v>
      </c>
      <c r="D15">
        <f>VLOOKUP(A15, 'Class 1'!A:C, 3, FALSE)</f>
        <v>40</v>
      </c>
      <c r="E15">
        <v>48</v>
      </c>
      <c r="F15">
        <f>VLOOKUP(A15, 'Class 3'!A:C, 3, FALSE)</f>
        <v>50</v>
      </c>
      <c r="G15">
        <f>VLOOKUP(A15, 'Class 4'!A:C, 3, FALSE)</f>
        <v>50</v>
      </c>
      <c r="H15">
        <f>VLOOKUP(A15, 'Class 5'!A:C, 3, FALSE)</f>
        <v>49</v>
      </c>
      <c r="I15">
        <f>VLOOKUP(A15, 'Class 6'!A:C, 3, FALSE)</f>
        <v>47</v>
      </c>
      <c r="J15">
        <f>VLOOKUP(A15, 'Class 7'!A:C, 3, FALSE)</f>
        <v>44</v>
      </c>
      <c r="K15">
        <f>VLOOKUP(A15, 'Class 8 '!A:C, 3, FALSE)</f>
        <v>50</v>
      </c>
      <c r="L15" s="7">
        <v>15</v>
      </c>
      <c r="M15">
        <f>VLOOKUP(A15, 'Reasons 1'!A:B, 2, FALSE)</f>
        <v>36</v>
      </c>
      <c r="N15">
        <f>VLOOKUP(A15, 'Reasons 2'!A:B, 2, FALSE)</f>
        <v>33</v>
      </c>
      <c r="O15">
        <f>VLOOKUP(A15, 'Reasons 3'!A:B, 2, FALSE)</f>
        <v>38</v>
      </c>
      <c r="P15">
        <f t="shared" si="0"/>
        <v>378</v>
      </c>
      <c r="Q15">
        <f t="shared" si="1"/>
        <v>122</v>
      </c>
      <c r="R15">
        <f t="shared" si="2"/>
        <v>500</v>
      </c>
      <c r="S15">
        <f t="shared" si="3"/>
        <v>138</v>
      </c>
      <c r="T15">
        <f t="shared" si="4"/>
        <v>97</v>
      </c>
      <c r="U15">
        <f t="shared" si="5"/>
        <v>143</v>
      </c>
    </row>
    <row r="16" spans="1:30" x14ac:dyDescent="0.2">
      <c r="A16">
        <f>MASTER!A200</f>
        <v>6041</v>
      </c>
      <c r="B16" t="str">
        <f>VLOOKUP(A16, MASTER!$A:$E, 2, FALSE)</f>
        <v>Eve Schultz</v>
      </c>
      <c r="D16">
        <f>VLOOKUP(A16, 'Class 1'!A:C, 3, FALSE)</f>
        <v>40</v>
      </c>
      <c r="E16">
        <f>VLOOKUP(A16, 'Class 2'!A:C, 3, FALSE)</f>
        <v>42</v>
      </c>
      <c r="F16">
        <f>VLOOKUP(A16, 'Class 3'!A:C, 3, FALSE)</f>
        <v>40</v>
      </c>
      <c r="G16">
        <f>VLOOKUP(A16, 'Class 4'!A:C, 3, FALSE)</f>
        <v>43</v>
      </c>
      <c r="H16">
        <f>VLOOKUP(A16, 'Class 5'!A:C, 3, FALSE)</f>
        <v>47</v>
      </c>
      <c r="I16">
        <f>VLOOKUP(A16, 'Class 6'!A:C, 3, FALSE)</f>
        <v>50</v>
      </c>
      <c r="J16">
        <f>VLOOKUP(A16, 'Class 7'!A:C, 3, FALSE)</f>
        <v>50</v>
      </c>
      <c r="K16">
        <f>VLOOKUP(A16, 'Class 8 '!A:C, 3, FALSE)</f>
        <v>49</v>
      </c>
      <c r="L16" s="7">
        <v>30</v>
      </c>
      <c r="M16">
        <f>VLOOKUP(A16, 'Reasons 1'!A:B, 2, FALSE)</f>
        <v>36</v>
      </c>
      <c r="N16">
        <f>VLOOKUP(A16, 'Reasons 2'!A:B, 2, FALSE)</f>
        <v>40</v>
      </c>
      <c r="O16">
        <f>VLOOKUP(A16, 'Reasons 3'!A:B, 2, FALSE)</f>
        <v>37</v>
      </c>
      <c r="P16">
        <f t="shared" si="0"/>
        <v>361</v>
      </c>
      <c r="Q16">
        <f t="shared" si="1"/>
        <v>143</v>
      </c>
      <c r="R16">
        <f t="shared" si="2"/>
        <v>504</v>
      </c>
      <c r="S16">
        <f t="shared" si="3"/>
        <v>131</v>
      </c>
      <c r="T16">
        <f t="shared" si="4"/>
        <v>90</v>
      </c>
      <c r="U16">
        <f t="shared" si="5"/>
        <v>140</v>
      </c>
    </row>
    <row r="17" spans="1:21" x14ac:dyDescent="0.2">
      <c r="A17">
        <f>MASTER!A197</f>
        <v>6023</v>
      </c>
      <c r="B17" t="str">
        <f>VLOOKUP(A17, MASTER!$A:$E, 2, FALSE)</f>
        <v>Aaron Ernst</v>
      </c>
      <c r="D17">
        <f>VLOOKUP(A17, 'Class 1'!A:C, 3, FALSE)</f>
        <v>39</v>
      </c>
      <c r="E17">
        <f>VLOOKUP(A17, 'Class 2'!A:C, 3, FALSE)</f>
        <v>50</v>
      </c>
      <c r="F17">
        <f>VLOOKUP(A17, 'Class 3'!A:C, 3, FALSE)</f>
        <v>28</v>
      </c>
      <c r="G17">
        <f>VLOOKUP(A17, 'Class 4'!A:C, 3, FALSE)</f>
        <v>42</v>
      </c>
      <c r="H17">
        <f>VLOOKUP(A17, 'Class 5'!A:C, 3, FALSE)</f>
        <v>47</v>
      </c>
      <c r="I17">
        <f>VLOOKUP(A17, 'Class 6'!A:C, 3, FALSE)</f>
        <v>37</v>
      </c>
      <c r="J17">
        <f>VLOOKUP(A17, 'Class 7'!A:C, 3, FALSE)</f>
        <v>50</v>
      </c>
      <c r="K17">
        <f>VLOOKUP(A17, 'Class 8 '!A:C, 3, FALSE)</f>
        <v>49</v>
      </c>
      <c r="L17" s="7">
        <v>5</v>
      </c>
      <c r="M17">
        <f>VLOOKUP(A17, 'Reasons 1'!A:B, 2, FALSE)</f>
        <v>43</v>
      </c>
      <c r="N17">
        <f>VLOOKUP(A17, 'Reasons 2'!A:B, 2, FALSE)</f>
        <v>46</v>
      </c>
      <c r="O17">
        <f>VLOOKUP(A17, 'Reasons 3'!A:B, 2, FALSE)</f>
        <v>42</v>
      </c>
      <c r="P17">
        <f t="shared" si="0"/>
        <v>342</v>
      </c>
      <c r="Q17">
        <f t="shared" si="1"/>
        <v>136</v>
      </c>
      <c r="R17">
        <f t="shared" si="2"/>
        <v>478</v>
      </c>
      <c r="S17">
        <f t="shared" si="3"/>
        <v>138</v>
      </c>
      <c r="T17">
        <f t="shared" si="4"/>
        <v>65</v>
      </c>
      <c r="U17">
        <f t="shared" si="5"/>
        <v>139</v>
      </c>
    </row>
    <row r="18" spans="1:21" x14ac:dyDescent="0.2">
      <c r="A18">
        <f>MASTER!A92</f>
        <v>2164</v>
      </c>
      <c r="B18" t="str">
        <f>VLOOKUP(A18, MASTER!$A:$E, 2, FALSE)</f>
        <v>Chloe Simpson</v>
      </c>
      <c r="D18">
        <f>VLOOKUP(A18, 'Class 1'!A:C, 3, FALSE)</f>
        <v>31</v>
      </c>
      <c r="E18">
        <f>VLOOKUP(A18, 'Class 2'!A:C, 3, FALSE)</f>
        <v>24</v>
      </c>
      <c r="F18">
        <f>VLOOKUP(A18, 'Class 3'!A:C, 3, FALSE)</f>
        <v>42</v>
      </c>
      <c r="G18">
        <f>VLOOKUP(A18, 'Class 4'!A:C, 3, FALSE)</f>
        <v>50</v>
      </c>
      <c r="H18">
        <f>VLOOKUP(A18, 'Class 5'!A:C, 3, FALSE)</f>
        <v>49</v>
      </c>
      <c r="I18">
        <f>VLOOKUP(A18, 'Class 6'!A:C, 3, FALSE)</f>
        <v>48</v>
      </c>
      <c r="J18">
        <f>VLOOKUP(A18, 'Class 7'!A:C, 3, FALSE)</f>
        <v>40</v>
      </c>
      <c r="K18">
        <f>VLOOKUP(A18, 'Class 8 '!A:C, 3, FALSE)</f>
        <v>34</v>
      </c>
      <c r="L18" s="7">
        <v>25</v>
      </c>
      <c r="M18">
        <f>VLOOKUP(A18, 'Reasons 1'!A:B, 2, FALSE)</f>
        <v>34</v>
      </c>
      <c r="N18">
        <f>VLOOKUP(A18, 'Reasons 2'!A:B, 2, FALSE)</f>
        <v>27</v>
      </c>
      <c r="O18">
        <f>VLOOKUP(A18, 'Reasons 3'!A:B, 2, FALSE)</f>
        <v>33</v>
      </c>
      <c r="P18">
        <f t="shared" si="0"/>
        <v>318</v>
      </c>
      <c r="Q18">
        <f t="shared" si="1"/>
        <v>119</v>
      </c>
      <c r="R18">
        <f t="shared" si="2"/>
        <v>437</v>
      </c>
      <c r="S18">
        <f t="shared" si="3"/>
        <v>89</v>
      </c>
      <c r="T18">
        <f t="shared" si="4"/>
        <v>90</v>
      </c>
      <c r="U18">
        <f t="shared" si="5"/>
        <v>139</v>
      </c>
    </row>
    <row r="19" spans="1:21" x14ac:dyDescent="0.2">
      <c r="A19">
        <f>MASTER!A48</f>
        <v>2003</v>
      </c>
      <c r="B19" t="str">
        <f>VLOOKUP(A19, MASTER!$A:$E, 2, FALSE)</f>
        <v>Londyn Rolen</v>
      </c>
      <c r="C19" t="str">
        <f>VLOOKUP(A19, MASTER!$A:$E, 3, FALSE)</f>
        <v>Allegan County Sr.</v>
      </c>
      <c r="D19">
        <f>VLOOKUP(A19, 'Class 1'!A:C, 3, FALSE)</f>
        <v>48</v>
      </c>
      <c r="E19">
        <f>VLOOKUP(A19, 'Class 2'!A:C, 3, FALSE)</f>
        <v>50</v>
      </c>
      <c r="F19">
        <f>VLOOKUP(A19, 'Class 3'!A:C, 3, FALSE)</f>
        <v>50</v>
      </c>
      <c r="G19">
        <f>VLOOKUP(A19, 'Class 4'!A:C, 3, FALSE)</f>
        <v>47</v>
      </c>
      <c r="H19">
        <f>VLOOKUP(A19, 'Class 5'!A:C, 3, FALSE)</f>
        <v>41</v>
      </c>
      <c r="I19">
        <f>VLOOKUP(A19, 'Class 6'!A:C, 3, FALSE)</f>
        <v>50</v>
      </c>
      <c r="J19">
        <f>VLOOKUP(A19, 'Class 7'!A:C, 3, FALSE)</f>
        <v>50</v>
      </c>
      <c r="K19">
        <f>VLOOKUP(A19, 'Class 8 '!A:C, 3, FALSE)</f>
        <v>50</v>
      </c>
      <c r="L19" s="7">
        <v>45</v>
      </c>
      <c r="M19">
        <f>VLOOKUP(A19, 'Reasons 1'!A:B, 2, FALSE)</f>
        <v>41</v>
      </c>
      <c r="N19">
        <f>VLOOKUP(A19, 'Reasons 2'!A:B, 2, FALSE)</f>
        <v>48</v>
      </c>
      <c r="O19">
        <f>VLOOKUP(A19, 'Reasons 3'!A:B, 2, FALSE)</f>
        <v>44</v>
      </c>
      <c r="P19">
        <f t="shared" si="0"/>
        <v>386</v>
      </c>
      <c r="Q19">
        <f t="shared" si="1"/>
        <v>178</v>
      </c>
      <c r="R19">
        <f t="shared" si="2"/>
        <v>564</v>
      </c>
      <c r="S19">
        <f t="shared" si="3"/>
        <v>148</v>
      </c>
      <c r="T19">
        <f t="shared" si="4"/>
        <v>100</v>
      </c>
      <c r="U19">
        <f t="shared" si="5"/>
        <v>138</v>
      </c>
    </row>
    <row r="20" spans="1:21" x14ac:dyDescent="0.2">
      <c r="A20">
        <f>MASTER!A90</f>
        <v>2133</v>
      </c>
      <c r="B20" t="str">
        <f>VLOOKUP(A20, MASTER!$A:$E, 2, FALSE)</f>
        <v>Barett Yoho</v>
      </c>
      <c r="C20" t="str">
        <f>VLOOKUP(A20, MASTER!$A:$E, 3, FALSE)</f>
        <v>Shiawassee County OHS #2</v>
      </c>
      <c r="D20">
        <f>VLOOKUP(A20, 'Class 1'!A:C, 3, FALSE)</f>
        <v>21</v>
      </c>
      <c r="E20">
        <f>VLOOKUP(A20, 'Class 2'!A:C, 3, FALSE)</f>
        <v>42</v>
      </c>
      <c r="F20">
        <f>VLOOKUP(A20, 'Class 3'!A:C, 3, FALSE)</f>
        <v>42</v>
      </c>
      <c r="G20">
        <f>VLOOKUP(A20, 'Class 4'!A:C, 3, FALSE)</f>
        <v>47</v>
      </c>
      <c r="H20">
        <f>VLOOKUP(A20, 'Class 5'!A:C, 3, FALSE)</f>
        <v>49</v>
      </c>
      <c r="I20">
        <f>VLOOKUP(A20, 'Class 6'!A:C, 3, FALSE)</f>
        <v>42</v>
      </c>
      <c r="J20">
        <f>VLOOKUP(A20, 'Class 7'!A:C, 3, FALSE)</f>
        <v>42</v>
      </c>
      <c r="K20">
        <f>VLOOKUP(A20, 'Class 8 '!A:C, 3, FALSE)</f>
        <v>44</v>
      </c>
      <c r="L20" s="7">
        <v>15</v>
      </c>
      <c r="M20">
        <f>VLOOKUP(A20, 'Reasons 1'!A:B, 2, FALSE)</f>
        <v>39</v>
      </c>
      <c r="N20">
        <f>VLOOKUP(A20, 'Reasons 2'!A:B, 2, FALSE)</f>
        <v>39</v>
      </c>
      <c r="O20">
        <f>VLOOKUP(A20, 'Reasons 3'!A:B, 2, FALSE)</f>
        <v>39</v>
      </c>
      <c r="P20">
        <f t="shared" si="0"/>
        <v>329</v>
      </c>
      <c r="Q20">
        <f t="shared" si="1"/>
        <v>132</v>
      </c>
      <c r="R20">
        <f t="shared" si="2"/>
        <v>461</v>
      </c>
      <c r="S20">
        <f t="shared" si="3"/>
        <v>107</v>
      </c>
      <c r="T20">
        <f t="shared" si="4"/>
        <v>84</v>
      </c>
      <c r="U20">
        <f t="shared" si="5"/>
        <v>138</v>
      </c>
    </row>
    <row r="21" spans="1:21" x14ac:dyDescent="0.2">
      <c r="A21">
        <f>MASTER!A66</f>
        <v>2052</v>
      </c>
      <c r="B21" t="str">
        <f>VLOOKUP(A21, MASTER!$A:$E, 2, FALSE)</f>
        <v>William Barnum</v>
      </c>
      <c r="C21" t="str">
        <f>VLOOKUP(A21, MASTER!$A:$E, 3, FALSE)</f>
        <v>Ingham County 1</v>
      </c>
      <c r="D21">
        <f>VLOOKUP(A21, 'Class 1'!A:C, 3, FALSE)</f>
        <v>50</v>
      </c>
      <c r="E21">
        <f>VLOOKUP(A21, 'Class 2'!A:C, 3, FALSE)</f>
        <v>50</v>
      </c>
      <c r="F21">
        <f>VLOOKUP(A21, 'Class 3'!A:C, 3, FALSE)</f>
        <v>36</v>
      </c>
      <c r="G21">
        <f>VLOOKUP(A21, 'Class 4'!A:C, 3, FALSE)</f>
        <v>50</v>
      </c>
      <c r="H21">
        <f>VLOOKUP(A21, 'Class 5'!A:C, 3, FALSE)</f>
        <v>39</v>
      </c>
      <c r="I21">
        <f>VLOOKUP(A21, 'Class 6'!A:C, 3, FALSE)</f>
        <v>47</v>
      </c>
      <c r="J21">
        <f>VLOOKUP(A21, 'Class 7'!A:C, 3, FALSE)</f>
        <v>48</v>
      </c>
      <c r="K21">
        <f>VLOOKUP(A21, 'Class 8 '!A:C, 3, FALSE)</f>
        <v>49</v>
      </c>
      <c r="L21" s="7">
        <v>25</v>
      </c>
      <c r="M21">
        <f>VLOOKUP(A21, 'Reasons 1'!A:B, 2, FALSE)</f>
        <v>45</v>
      </c>
      <c r="N21">
        <f>VLOOKUP(A21, 'Reasons 2'!A:B, 2, FALSE)</f>
        <v>47</v>
      </c>
      <c r="O21">
        <f>VLOOKUP(A21, 'Reasons 3'!A:B, 2, FALSE)</f>
        <v>49</v>
      </c>
      <c r="P21">
        <f t="shared" si="0"/>
        <v>369</v>
      </c>
      <c r="Q21">
        <f t="shared" si="1"/>
        <v>166</v>
      </c>
      <c r="R21">
        <f t="shared" si="2"/>
        <v>535</v>
      </c>
      <c r="S21">
        <f t="shared" si="3"/>
        <v>149</v>
      </c>
      <c r="T21">
        <f t="shared" si="4"/>
        <v>83</v>
      </c>
      <c r="U21">
        <f t="shared" si="5"/>
        <v>137</v>
      </c>
    </row>
    <row r="22" spans="1:21" x14ac:dyDescent="0.2">
      <c r="A22">
        <f>MASTER!A60</f>
        <v>2033</v>
      </c>
      <c r="B22" t="str">
        <f>VLOOKUP(A22, MASTER!$A:$E, 2, FALSE)</f>
        <v>Jordyn Chant</v>
      </c>
      <c r="C22" t="str">
        <f>VLOOKUP(A22, MASTER!$A:$E, 3, FALSE)</f>
        <v>Clinton County 4-H Sr. Green</v>
      </c>
      <c r="D22">
        <f>VLOOKUP(A22, 'Class 1'!A:C, 3, FALSE)</f>
        <v>40</v>
      </c>
      <c r="E22">
        <f>VLOOKUP(A22, 'Class 2'!A:C, 3, FALSE)</f>
        <v>40</v>
      </c>
      <c r="F22">
        <f>VLOOKUP(A22, 'Class 3'!A:C, 3, FALSE)</f>
        <v>40</v>
      </c>
      <c r="G22">
        <f>VLOOKUP(A22, 'Class 4'!A:C, 3, FALSE)</f>
        <v>47</v>
      </c>
      <c r="H22">
        <f>VLOOKUP(A22, 'Class 5'!A:C, 3, FALSE)</f>
        <v>47</v>
      </c>
      <c r="I22">
        <f>VLOOKUP(A22, 'Class 6'!A:C, 3, FALSE)</f>
        <v>48</v>
      </c>
      <c r="J22">
        <f>VLOOKUP(A22, 'Class 7'!A:C, 3, FALSE)</f>
        <v>43</v>
      </c>
      <c r="K22">
        <f>VLOOKUP(A22, 'Class 8 '!A:C, 3, FALSE)</f>
        <v>50</v>
      </c>
      <c r="L22" s="7">
        <v>20</v>
      </c>
      <c r="M22">
        <f>VLOOKUP(A22, 'Reasons 1'!A:B, 2, FALSE)</f>
        <v>38</v>
      </c>
      <c r="N22">
        <f>VLOOKUP(A22, 'Reasons 2'!A:B, 2, FALSE)</f>
        <v>42</v>
      </c>
      <c r="O22">
        <f>VLOOKUP(A22, 'Reasons 3'!A:B, 2, FALSE)</f>
        <v>43</v>
      </c>
      <c r="P22">
        <f t="shared" si="0"/>
        <v>355</v>
      </c>
      <c r="Q22">
        <f t="shared" si="1"/>
        <v>143</v>
      </c>
      <c r="R22">
        <f t="shared" si="2"/>
        <v>498</v>
      </c>
      <c r="S22">
        <f t="shared" si="3"/>
        <v>130</v>
      </c>
      <c r="T22">
        <f t="shared" si="4"/>
        <v>88</v>
      </c>
      <c r="U22">
        <f t="shared" si="5"/>
        <v>137</v>
      </c>
    </row>
    <row r="23" spans="1:21" x14ac:dyDescent="0.2">
      <c r="A23">
        <f>MASTER!A91</f>
        <v>2154</v>
      </c>
      <c r="B23" t="str">
        <f>VLOOKUP(A23, MASTER!$A:$E, 2, FALSE)</f>
        <v>Addison Dahms</v>
      </c>
      <c r="D23">
        <f>VLOOKUP(A23, 'Class 1'!A:C, 3, FALSE)</f>
        <v>46</v>
      </c>
      <c r="E23">
        <f>VLOOKUP(A23, 'Class 2'!A:C, 3, FALSE)</f>
        <v>50</v>
      </c>
      <c r="F23">
        <f>VLOOKUP(A23, 'Class 3'!A:C, 3, FALSE)</f>
        <v>47</v>
      </c>
      <c r="G23">
        <f>VLOOKUP(A23, 'Class 4'!A:C, 3, FALSE)</f>
        <v>40</v>
      </c>
      <c r="H23">
        <f>VLOOKUP(A23, 'Class 5'!A:C, 3, FALSE)</f>
        <v>46</v>
      </c>
      <c r="I23">
        <f>VLOOKUP(A23, 'Class 6'!A:C, 3, FALSE)</f>
        <v>47</v>
      </c>
      <c r="J23">
        <f>VLOOKUP(A23, 'Class 7'!A:C, 3, FALSE)</f>
        <v>50</v>
      </c>
      <c r="K23">
        <f>VLOOKUP(A23, 'Class 8 '!A:C, 3, FALSE)</f>
        <v>49</v>
      </c>
      <c r="L23" s="7">
        <v>15</v>
      </c>
      <c r="M23">
        <f>VLOOKUP(A23, 'Reasons 1'!A:B, 2, FALSE)</f>
        <v>38</v>
      </c>
      <c r="N23">
        <f>VLOOKUP(A23, 'Reasons 2'!A:B, 2, FALSE)</f>
        <v>33</v>
      </c>
      <c r="O23">
        <f>VLOOKUP(A23, 'Reasons 3'!A:B, 2, FALSE)</f>
        <v>39</v>
      </c>
      <c r="P23">
        <f t="shared" si="0"/>
        <v>375</v>
      </c>
      <c r="Q23">
        <f t="shared" si="1"/>
        <v>125</v>
      </c>
      <c r="R23">
        <f t="shared" si="2"/>
        <v>500</v>
      </c>
      <c r="S23">
        <f t="shared" si="3"/>
        <v>145</v>
      </c>
      <c r="T23">
        <f t="shared" si="4"/>
        <v>94</v>
      </c>
      <c r="U23">
        <f t="shared" si="5"/>
        <v>136</v>
      </c>
    </row>
    <row r="24" spans="1:21" x14ac:dyDescent="0.2">
      <c r="A24">
        <f>MASTER!A65</f>
        <v>2051</v>
      </c>
      <c r="B24" t="str">
        <f>VLOOKUP(A24, MASTER!$A:$E, 2, FALSE)</f>
        <v>Amelia Barnum</v>
      </c>
      <c r="C24" t="str">
        <f>VLOOKUP(A24, MASTER!$A:$E, 3, FALSE)</f>
        <v>Ingham County 1</v>
      </c>
      <c r="D24">
        <f>VLOOKUP(A24, 'Class 1'!A:C, 3, FALSE)</f>
        <v>40</v>
      </c>
      <c r="E24">
        <f>VLOOKUP(A24, 'Class 2'!A:C, 3, FALSE)</f>
        <v>48</v>
      </c>
      <c r="F24">
        <f>VLOOKUP(A24, 'Class 3'!A:C, 3, FALSE)</f>
        <v>48</v>
      </c>
      <c r="G24">
        <f>VLOOKUP(A24, 'Class 4'!A:C, 3, FALSE)</f>
        <v>47</v>
      </c>
      <c r="H24">
        <f>VLOOKUP(A24, 'Class 5'!A:C, 3, FALSE)</f>
        <v>47</v>
      </c>
      <c r="I24">
        <f>VLOOKUP(A24, 'Class 6'!A:C, 3, FALSE)</f>
        <v>47</v>
      </c>
      <c r="J24">
        <f>VLOOKUP(A24, 'Class 7'!A:C, 3, FALSE)</f>
        <v>42</v>
      </c>
      <c r="K24">
        <f>VLOOKUP(A24, 'Class 8 '!A:C, 3, FALSE)</f>
        <v>44</v>
      </c>
      <c r="L24" s="7">
        <v>30</v>
      </c>
      <c r="M24">
        <f>VLOOKUP(A24, 'Reasons 1'!A:B, 2, FALSE)</f>
        <v>43</v>
      </c>
      <c r="N24">
        <f>VLOOKUP(A24, 'Reasons 2'!A:B, 2, FALSE)</f>
        <v>44</v>
      </c>
      <c r="O24">
        <f>VLOOKUP(A24, 'Reasons 3'!A:B, 2, FALSE)</f>
        <v>49</v>
      </c>
      <c r="P24">
        <f t="shared" si="0"/>
        <v>363</v>
      </c>
      <c r="Q24">
        <f t="shared" si="1"/>
        <v>166</v>
      </c>
      <c r="R24">
        <f t="shared" si="2"/>
        <v>529</v>
      </c>
      <c r="S24">
        <f t="shared" si="3"/>
        <v>132</v>
      </c>
      <c r="T24">
        <f t="shared" si="4"/>
        <v>95</v>
      </c>
      <c r="U24">
        <f t="shared" si="5"/>
        <v>136</v>
      </c>
    </row>
    <row r="25" spans="1:21" x14ac:dyDescent="0.2">
      <c r="A25">
        <f>MASTER!A78</f>
        <v>2094</v>
      </c>
      <c r="B25" t="str">
        <f>VLOOKUP(A25, MASTER!$A:$E, 2, FALSE)</f>
        <v>Gracie Triick</v>
      </c>
      <c r="C25" t="str">
        <f>VLOOKUP(A25, MASTER!$A:$E, 3, FALSE)</f>
        <v>Ottawa 4-H #1</v>
      </c>
      <c r="D25">
        <f>VLOOKUP(A25, 'Class 1'!A:C, 3, FALSE)</f>
        <v>36</v>
      </c>
      <c r="E25">
        <f>VLOOKUP(A25, 'Class 2'!A:C, 3, FALSE)</f>
        <v>50</v>
      </c>
      <c r="F25">
        <f>VLOOKUP(A25, 'Class 3'!A:C, 3, FALSE)</f>
        <v>47</v>
      </c>
      <c r="G25">
        <f>VLOOKUP(A25, 'Class 4'!A:C, 3, FALSE)</f>
        <v>50</v>
      </c>
      <c r="H25">
        <f>VLOOKUP(A25, 'Class 5'!A:C, 3, FALSE)</f>
        <v>49</v>
      </c>
      <c r="I25">
        <f>VLOOKUP(A25, 'Class 6'!A:C, 3, FALSE)</f>
        <v>50</v>
      </c>
      <c r="J25">
        <f>VLOOKUP(A25, 'Class 7'!A:C, 3, FALSE)</f>
        <v>36</v>
      </c>
      <c r="K25">
        <f>VLOOKUP(A25, 'Class 8 '!A:C, 3, FALSE)</f>
        <v>44</v>
      </c>
      <c r="L25" s="7">
        <v>15</v>
      </c>
      <c r="M25">
        <f>VLOOKUP(A25, 'Reasons 1'!A:B, 2, FALSE)</f>
        <v>40</v>
      </c>
      <c r="N25">
        <f>VLOOKUP(A25, 'Reasons 2'!A:B, 2, FALSE)</f>
        <v>42</v>
      </c>
      <c r="O25">
        <f>VLOOKUP(A25, 'Reasons 3'!A:B, 2, FALSE)</f>
        <v>45</v>
      </c>
      <c r="P25">
        <f t="shared" si="0"/>
        <v>362</v>
      </c>
      <c r="Q25">
        <f t="shared" si="1"/>
        <v>142</v>
      </c>
      <c r="R25">
        <f t="shared" si="2"/>
        <v>504</v>
      </c>
      <c r="S25">
        <f t="shared" si="3"/>
        <v>130</v>
      </c>
      <c r="T25">
        <f t="shared" si="4"/>
        <v>97</v>
      </c>
      <c r="U25">
        <f t="shared" si="5"/>
        <v>135</v>
      </c>
    </row>
    <row r="26" spans="1:21" x14ac:dyDescent="0.2">
      <c r="A26">
        <f>MASTER!A52</f>
        <v>2012</v>
      </c>
      <c r="B26" t="str">
        <f>VLOOKUP(A26, MASTER!$A:$E, 2, FALSE)</f>
        <v>Alivia Blonde</v>
      </c>
      <c r="C26" t="str">
        <f>VLOOKUP(A26, MASTER!$A:$E, 3, FALSE)</f>
        <v>Branch County Sr. Team #1</v>
      </c>
      <c r="D26">
        <f>VLOOKUP(A26, 'Class 1'!A:C, 3, FALSE)</f>
        <v>40</v>
      </c>
      <c r="E26">
        <f>VLOOKUP(A26, 'Class 2'!A:C, 3, FALSE)</f>
        <v>42</v>
      </c>
      <c r="F26">
        <f>VLOOKUP(A26, 'Class 3'!A:C, 3, FALSE)</f>
        <v>36</v>
      </c>
      <c r="G26">
        <f>VLOOKUP(A26, 'Class 4'!A:C, 3, FALSE)</f>
        <v>50</v>
      </c>
      <c r="H26">
        <f>VLOOKUP(A26, 'Class 5'!A:C, 3, FALSE)</f>
        <v>50</v>
      </c>
      <c r="I26">
        <f>VLOOKUP(A26, 'Class 6'!A:C, 3, FALSE)</f>
        <v>50</v>
      </c>
      <c r="J26">
        <f>VLOOKUP(A26, 'Class 7'!A:C, 3, FALSE)</f>
        <v>34</v>
      </c>
      <c r="K26">
        <f>VLOOKUP(A26, 'Class 8 '!A:C, 3, FALSE)</f>
        <v>49</v>
      </c>
      <c r="L26" s="7">
        <v>25</v>
      </c>
      <c r="M26">
        <f>VLOOKUP(A26, 'Reasons 1'!A:B, 2, FALSE)</f>
        <v>40</v>
      </c>
      <c r="N26">
        <f>VLOOKUP(A26, 'Reasons 2'!A:B, 2, FALSE)</f>
        <v>46</v>
      </c>
      <c r="O26">
        <f>VLOOKUP(A26, 'Reasons 3'!A:B, 2, FALSE)</f>
        <v>44</v>
      </c>
      <c r="P26">
        <f t="shared" si="0"/>
        <v>351</v>
      </c>
      <c r="Q26">
        <f t="shared" si="1"/>
        <v>155</v>
      </c>
      <c r="R26">
        <f t="shared" si="2"/>
        <v>506</v>
      </c>
      <c r="S26">
        <f t="shared" si="3"/>
        <v>131</v>
      </c>
      <c r="T26">
        <f t="shared" si="4"/>
        <v>86</v>
      </c>
      <c r="U26">
        <f t="shared" si="5"/>
        <v>134</v>
      </c>
    </row>
    <row r="27" spans="1:21" x14ac:dyDescent="0.2">
      <c r="A27" t="e">
        <f>MASTER!#REF!</f>
        <v>#REF!</v>
      </c>
      <c r="B27" t="e">
        <f>VLOOKUP(A27, MASTER!$A:$C, 2, FALSE)</f>
        <v>#REF!</v>
      </c>
      <c r="C27" t="e">
        <f>VLOOKUP(A27, MASTER!$A:$E, 3, FALSE)</f>
        <v>#REF!</v>
      </c>
      <c r="D27" t="e">
        <f>VLOOKUP(A27, 'Class 1'!A:C, 3, FALSE)</f>
        <v>#REF!</v>
      </c>
      <c r="E27" t="e">
        <f>VLOOKUP(A27, 'Class 2'!A:C, 3, FALSE)</f>
        <v>#REF!</v>
      </c>
      <c r="F27" t="e">
        <f>VLOOKUP(A27, 'Class 3'!A:C, 3, FALSE)</f>
        <v>#REF!</v>
      </c>
      <c r="G27" t="e">
        <f>VLOOKUP(A27, 'Class 4'!A:C, 3, FALSE)</f>
        <v>#REF!</v>
      </c>
      <c r="H27" t="e">
        <f>VLOOKUP(A27, 'Class 5'!A:C, 3, FALSE)</f>
        <v>#REF!</v>
      </c>
      <c r="I27" t="e">
        <f>VLOOKUP(A27, 'Class 6'!A:C, 3, FALSE)</f>
        <v>#REF!</v>
      </c>
      <c r="J27" t="e">
        <f>VLOOKUP(A27, 'Class 7'!A:C, 3, FALSE)</f>
        <v>#REF!</v>
      </c>
      <c r="K27" t="e">
        <f>VLOOKUP(A27, 'Class 8 '!A:C, 3, FALSE)</f>
        <v>#REF!</v>
      </c>
      <c r="L27" s="7">
        <v>40</v>
      </c>
      <c r="M27" t="e">
        <f>VLOOKUP(A27, 'Reasons 1'!A:B, 2, FALSE)</f>
        <v>#REF!</v>
      </c>
      <c r="N27" t="e">
        <f>VLOOKUP(A27, 'Reasons 2'!A:B, 2, FALSE)</f>
        <v>#REF!</v>
      </c>
      <c r="O27" t="e">
        <f>VLOOKUP(A27, 'Reasons 3'!A:B, 2, FALSE)</f>
        <v>#REF!</v>
      </c>
      <c r="P27" t="e">
        <f t="shared" si="0"/>
        <v>#REF!</v>
      </c>
      <c r="Q27" t="e">
        <f t="shared" si="1"/>
        <v>#REF!</v>
      </c>
      <c r="R27" t="e">
        <f t="shared" si="2"/>
        <v>#REF!</v>
      </c>
      <c r="S27" t="e">
        <f t="shared" si="3"/>
        <v>#REF!</v>
      </c>
      <c r="T27" t="e">
        <f t="shared" si="4"/>
        <v>#REF!</v>
      </c>
      <c r="U27" t="e">
        <f t="shared" si="5"/>
        <v>#REF!</v>
      </c>
    </row>
    <row r="28" spans="1:21" x14ac:dyDescent="0.2">
      <c r="A28">
        <f>MASTER!A202</f>
        <v>6044</v>
      </c>
      <c r="B28" t="str">
        <f>VLOOKUP(A28, MASTER!$A:$E, 2, FALSE)</f>
        <v>Hannah Wasik</v>
      </c>
      <c r="D28">
        <f>VLOOKUP(A28, 'Class 1'!A:C, 3, FALSE)</f>
        <v>40</v>
      </c>
      <c r="E28">
        <f>VLOOKUP(A28, 'Class 2'!A:C, 3, FALSE)</f>
        <v>38</v>
      </c>
      <c r="F28">
        <f>VLOOKUP(A28, 'Class 3'!A:C, 3, FALSE)</f>
        <v>50</v>
      </c>
      <c r="G28">
        <f>VLOOKUP(A28, 'Class 4'!A:C, 3, FALSE)</f>
        <v>38</v>
      </c>
      <c r="H28">
        <f>VLOOKUP(A28, 'Class 5'!A:C, 3, FALSE)</f>
        <v>47</v>
      </c>
      <c r="I28">
        <f>VLOOKUP(A28, 'Class 6'!A:C, 3, FALSE)</f>
        <v>47</v>
      </c>
      <c r="J28">
        <f>VLOOKUP(A28, 'Class 7'!A:C, 3, FALSE)</f>
        <v>47</v>
      </c>
      <c r="K28">
        <f>VLOOKUP(A28, 'Class 8 '!A:C, 3, FALSE)</f>
        <v>44</v>
      </c>
      <c r="L28" s="7">
        <v>20</v>
      </c>
      <c r="M28">
        <f>VLOOKUP(A28, 'Reasons 1'!A:B, 2, FALSE)</f>
        <v>38</v>
      </c>
      <c r="N28">
        <f>VLOOKUP(A28, 'Reasons 2'!A:B, 2, FALSE)</f>
        <v>38</v>
      </c>
      <c r="O28">
        <f>VLOOKUP(A28, 'Reasons 3'!A:B, 2, FALSE)</f>
        <v>39</v>
      </c>
      <c r="P28">
        <f t="shared" si="0"/>
        <v>351</v>
      </c>
      <c r="Q28">
        <f t="shared" si="1"/>
        <v>135</v>
      </c>
      <c r="R28">
        <f t="shared" si="2"/>
        <v>486</v>
      </c>
      <c r="S28">
        <f t="shared" si="3"/>
        <v>122</v>
      </c>
      <c r="T28">
        <f t="shared" si="4"/>
        <v>97</v>
      </c>
      <c r="U28">
        <f t="shared" si="5"/>
        <v>132</v>
      </c>
    </row>
    <row r="29" spans="1:21" x14ac:dyDescent="0.2">
      <c r="A29">
        <f>MASTER!A97</f>
        <v>2214</v>
      </c>
      <c r="B29" t="str">
        <f>VLOOKUP(A29, MASTER!$A:$E, 2, FALSE)</f>
        <v>Elizabeth Hartmann</v>
      </c>
      <c r="D29">
        <f>VLOOKUP(A29, 'Class 1'!A:C, 3, FALSE)</f>
        <v>50</v>
      </c>
      <c r="E29">
        <f>VLOOKUP(A29, 'Class 2'!A:C, 3, FALSE)</f>
        <v>50</v>
      </c>
      <c r="F29">
        <f>VLOOKUP(A29, 'Class 3'!A:C, 3, FALSE)</f>
        <v>48</v>
      </c>
      <c r="G29">
        <f>VLOOKUP(A29, 'Class 4'!A:C, 3, FALSE)</f>
        <v>47</v>
      </c>
      <c r="H29">
        <f>VLOOKUP(A29, 'Class 5'!A:C, 3, FALSE)</f>
        <v>34</v>
      </c>
      <c r="I29">
        <f>VLOOKUP(A29, 'Class 6'!A:C, 3, FALSE)</f>
        <v>48</v>
      </c>
      <c r="J29">
        <f>VLOOKUP(A29, 'Class 7'!A:C, 3, FALSE)</f>
        <v>50</v>
      </c>
      <c r="K29">
        <f>VLOOKUP(A29, 'Class 8 '!A:C, 3, FALSE)</f>
        <v>44</v>
      </c>
      <c r="L29" s="7">
        <v>20</v>
      </c>
      <c r="M29">
        <f>VLOOKUP(A29, 'Reasons 1'!A:B, 2, FALSE)</f>
        <v>42</v>
      </c>
      <c r="N29">
        <f>VLOOKUP(A29, 'Reasons 2'!A:B, 2, FALSE)</f>
        <v>42</v>
      </c>
      <c r="O29">
        <f>VLOOKUP(A29, 'Reasons 3'!A:B, 2, FALSE)</f>
        <v>40</v>
      </c>
      <c r="P29">
        <f t="shared" si="0"/>
        <v>371</v>
      </c>
      <c r="Q29">
        <f t="shared" si="1"/>
        <v>144</v>
      </c>
      <c r="R29">
        <f t="shared" si="2"/>
        <v>515</v>
      </c>
      <c r="S29">
        <f t="shared" si="3"/>
        <v>144</v>
      </c>
      <c r="T29">
        <f t="shared" si="4"/>
        <v>96</v>
      </c>
      <c r="U29">
        <f t="shared" si="5"/>
        <v>131</v>
      </c>
    </row>
    <row r="30" spans="1:21" x14ac:dyDescent="0.2">
      <c r="A30">
        <f>MASTER!A50</f>
        <v>2144</v>
      </c>
      <c r="B30" t="str">
        <f>VLOOKUP(A30, MASTER!$A:$E, 2, FALSE)</f>
        <v>Lena Germain</v>
      </c>
      <c r="C30" t="str">
        <f>VLOOKUP(A30, MASTER!$A:$E, 3, FALSE)</f>
        <v>Allegan County 4H</v>
      </c>
      <c r="D30">
        <f>VLOOKUP(A30, 'Class 1'!A:C, 3, FALSE)</f>
        <v>39</v>
      </c>
      <c r="E30">
        <f>VLOOKUP(A30, 'Class 2'!A:C, 3, FALSE)</f>
        <v>48</v>
      </c>
      <c r="F30">
        <f>VLOOKUP(A30, 'Class 3'!A:C, 3, FALSE)</f>
        <v>42</v>
      </c>
      <c r="G30">
        <f>VLOOKUP(A30, 'Class 4'!A:C, 3, FALSE)</f>
        <v>50</v>
      </c>
      <c r="H30">
        <f>VLOOKUP(A30, 'Class 5'!A:C, 3, FALSE)</f>
        <v>50</v>
      </c>
      <c r="I30">
        <f>VLOOKUP(A30, 'Class 6'!A:C, 3, FALSE)</f>
        <v>48</v>
      </c>
      <c r="J30">
        <f>VLOOKUP(A30, 'Class 7'!A:C, 3, FALSE)</f>
        <v>31</v>
      </c>
      <c r="K30">
        <f>VLOOKUP(A30, 'Class 8 '!A:C, 3, FALSE)</f>
        <v>34</v>
      </c>
      <c r="L30" s="7">
        <v>15</v>
      </c>
      <c r="M30">
        <f>VLOOKUP(A30, 'Reasons 1'!A:B, 2, FALSE)</f>
        <v>37</v>
      </c>
      <c r="N30">
        <f>VLOOKUP(A30, 'Reasons 2'!A:B, 2, FALSE)</f>
        <v>36</v>
      </c>
      <c r="O30">
        <f>VLOOKUP(A30, 'Reasons 3'!A:B, 2, FALSE)</f>
        <v>42</v>
      </c>
      <c r="P30">
        <f t="shared" si="0"/>
        <v>342</v>
      </c>
      <c r="Q30">
        <f t="shared" si="1"/>
        <v>130</v>
      </c>
      <c r="R30">
        <f t="shared" si="2"/>
        <v>472</v>
      </c>
      <c r="S30">
        <f t="shared" si="3"/>
        <v>121</v>
      </c>
      <c r="T30">
        <f t="shared" si="4"/>
        <v>90</v>
      </c>
      <c r="U30">
        <f t="shared" si="5"/>
        <v>131</v>
      </c>
    </row>
    <row r="31" spans="1:21" x14ac:dyDescent="0.2">
      <c r="A31">
        <f>MASTER!A74</f>
        <v>2081</v>
      </c>
      <c r="B31" t="str">
        <f>VLOOKUP(A31, MASTER!$A:$E, 2, FALSE)</f>
        <v>Isolde Deal</v>
      </c>
      <c r="C31" t="str">
        <f>VLOOKUP(A31, MASTER!$A:$E, 3, FALSE)</f>
        <v>Muskegon Sr.</v>
      </c>
      <c r="D31">
        <f>VLOOKUP(A31, 'Class 1'!A:C, 3, FALSE)</f>
        <v>31</v>
      </c>
      <c r="E31">
        <f>VLOOKUP(A31, 'Class 2'!A:C, 3, FALSE)</f>
        <v>36</v>
      </c>
      <c r="F31">
        <f>VLOOKUP(A31, 'Class 3'!A:C, 3, FALSE)</f>
        <v>39</v>
      </c>
      <c r="G31">
        <f>VLOOKUP(A31, 'Class 4'!A:C, 3, FALSE)</f>
        <v>47</v>
      </c>
      <c r="H31">
        <f>VLOOKUP(A31, 'Class 5'!A:C, 3, FALSE)</f>
        <v>34</v>
      </c>
      <c r="I31">
        <f>VLOOKUP(A31, 'Class 6'!A:C, 3, FALSE)</f>
        <v>48</v>
      </c>
      <c r="J31">
        <f>VLOOKUP(A31, 'Class 7'!A:C, 3, FALSE)</f>
        <v>50</v>
      </c>
      <c r="K31">
        <f>VLOOKUP(A31, 'Class 8 '!A:C, 3, FALSE)</f>
        <v>44</v>
      </c>
      <c r="L31" s="7">
        <v>30</v>
      </c>
      <c r="M31">
        <f>VLOOKUP(A31, 'Reasons 1'!A:B, 2, FALSE)</f>
        <v>36</v>
      </c>
      <c r="N31">
        <f>VLOOKUP(A31, 'Reasons 2'!A:B, 2, FALSE)</f>
        <v>37</v>
      </c>
      <c r="O31">
        <f>VLOOKUP(A31, 'Reasons 3'!A:B, 2, FALSE)</f>
        <v>35</v>
      </c>
      <c r="P31">
        <f t="shared" si="0"/>
        <v>329</v>
      </c>
      <c r="Q31">
        <f t="shared" si="1"/>
        <v>138</v>
      </c>
      <c r="R31">
        <f t="shared" si="2"/>
        <v>467</v>
      </c>
      <c r="S31">
        <f t="shared" si="3"/>
        <v>111</v>
      </c>
      <c r="T31">
        <f t="shared" si="4"/>
        <v>87</v>
      </c>
      <c r="U31">
        <f t="shared" si="5"/>
        <v>131</v>
      </c>
    </row>
    <row r="32" spans="1:21" x14ac:dyDescent="0.2">
      <c r="A32">
        <f>MASTER!A205</f>
        <v>6053</v>
      </c>
      <c r="B32" t="str">
        <f>VLOOKUP(A32, MASTER!$A:$E, 2, FALSE)</f>
        <v>Ivy Davenport</v>
      </c>
      <c r="D32">
        <f>VLOOKUP(A32, 'Class 1'!A:C, 3, FALSE)</f>
        <v>46</v>
      </c>
      <c r="E32">
        <f>VLOOKUP(A32, 'Class 2'!A:C, 3, FALSE)</f>
        <v>29</v>
      </c>
      <c r="F32">
        <f>VLOOKUP(A32, 'Class 3'!A:C, 3, FALSE)</f>
        <v>46</v>
      </c>
      <c r="G32">
        <f>VLOOKUP(A32, 'Class 4'!A:C, 3, FALSE)</f>
        <v>40</v>
      </c>
      <c r="H32">
        <f>VLOOKUP(A32, 'Class 5'!A:C, 3, FALSE)</f>
        <v>49</v>
      </c>
      <c r="I32">
        <f>VLOOKUP(A32, 'Class 6'!A:C, 3, FALSE)</f>
        <v>42</v>
      </c>
      <c r="J32">
        <f>VLOOKUP(A32, 'Class 7'!A:C, 3, FALSE)</f>
        <v>40</v>
      </c>
      <c r="K32">
        <f>VLOOKUP(A32, 'Class 8 '!A:C, 3, FALSE)</f>
        <v>49</v>
      </c>
      <c r="L32" s="7">
        <v>30</v>
      </c>
      <c r="M32">
        <f>VLOOKUP(A32, 'Reasons 1'!A:B, 2, FALSE)</f>
        <v>36</v>
      </c>
      <c r="N32">
        <f>VLOOKUP(A32, 'Reasons 2'!A:B, 2, FALSE)</f>
        <v>40</v>
      </c>
      <c r="O32">
        <f>VLOOKUP(A32, 'Reasons 3'!A:B, 2, FALSE)</f>
        <v>37</v>
      </c>
      <c r="P32">
        <f t="shared" si="0"/>
        <v>341</v>
      </c>
      <c r="Q32">
        <f t="shared" si="1"/>
        <v>143</v>
      </c>
      <c r="R32">
        <f t="shared" si="2"/>
        <v>484</v>
      </c>
      <c r="S32">
        <f t="shared" si="3"/>
        <v>124</v>
      </c>
      <c r="T32">
        <f t="shared" si="4"/>
        <v>88</v>
      </c>
      <c r="U32">
        <f t="shared" si="5"/>
        <v>129</v>
      </c>
    </row>
    <row r="33" spans="1:21" x14ac:dyDescent="0.2">
      <c r="A33">
        <f>MASTER!A69</f>
        <v>2062</v>
      </c>
      <c r="B33" t="str">
        <f>VLOOKUP(A33, MASTER!$A:$E, 2, FALSE)</f>
        <v>Wesley Rogers</v>
      </c>
      <c r="C33" t="str">
        <f>VLOOKUP(A33, MASTER!$A:$E, 3, FALSE)</f>
        <v>Ingham County 2</v>
      </c>
      <c r="D33">
        <f>VLOOKUP(A33, 'Class 1'!A:C, 3, FALSE)</f>
        <v>40</v>
      </c>
      <c r="E33">
        <f>VLOOKUP(A33, 'Class 2'!A:C, 3, FALSE)</f>
        <v>42</v>
      </c>
      <c r="F33">
        <f>VLOOKUP(A33, 'Class 3'!A:C, 3, FALSE)</f>
        <v>48</v>
      </c>
      <c r="G33">
        <f>VLOOKUP(A33, 'Class 4'!A:C, 3, FALSE)</f>
        <v>40</v>
      </c>
      <c r="H33">
        <f>VLOOKUP(A33, 'Class 5'!A:C, 3, FALSE)</f>
        <v>49</v>
      </c>
      <c r="I33">
        <f>VLOOKUP(A33, 'Class 6'!A:C, 3, FALSE)</f>
        <v>50</v>
      </c>
      <c r="J33">
        <f>VLOOKUP(A33, 'Class 7'!A:C, 3, FALSE)</f>
        <v>40</v>
      </c>
      <c r="K33">
        <f>VLOOKUP(A33, 'Class 8 '!A:C, 3, FALSE)</f>
        <v>41</v>
      </c>
      <c r="L33" s="7">
        <v>15</v>
      </c>
      <c r="M33">
        <f>VLOOKUP(A33, 'Reasons 1'!A:B, 2, FALSE)</f>
        <v>40</v>
      </c>
      <c r="N33">
        <f>VLOOKUP(A33, 'Reasons 2'!A:B, 2, FALSE)</f>
        <v>39</v>
      </c>
      <c r="O33">
        <f>VLOOKUP(A33, 'Reasons 3'!A:B, 2, FALSE)</f>
        <v>39</v>
      </c>
      <c r="P33">
        <f t="shared" si="0"/>
        <v>350</v>
      </c>
      <c r="Q33">
        <f t="shared" si="1"/>
        <v>133</v>
      </c>
      <c r="R33">
        <f t="shared" si="2"/>
        <v>483</v>
      </c>
      <c r="S33">
        <f t="shared" si="3"/>
        <v>123</v>
      </c>
      <c r="T33">
        <f t="shared" si="4"/>
        <v>98</v>
      </c>
      <c r="U33">
        <f t="shared" si="5"/>
        <v>129</v>
      </c>
    </row>
    <row r="34" spans="1:21" x14ac:dyDescent="0.2">
      <c r="A34">
        <f>MASTER!A95</f>
        <v>2194</v>
      </c>
      <c r="B34" t="str">
        <f>VLOOKUP(A34, MASTER!$A:$E, 2, FALSE)</f>
        <v>Nowell van Rijn</v>
      </c>
      <c r="D34">
        <f>VLOOKUP(A34, 'Class 1'!A:C, 3, FALSE)</f>
        <v>36</v>
      </c>
      <c r="E34">
        <f>VLOOKUP(A34, 'Class 2'!A:C, 3, FALSE)</f>
        <v>38</v>
      </c>
      <c r="F34">
        <f>VLOOKUP(A34, 'Class 3'!A:C, 3, FALSE)</f>
        <v>33</v>
      </c>
      <c r="G34">
        <f>VLOOKUP(A34, 'Class 4'!A:C, 3, FALSE)</f>
        <v>42</v>
      </c>
      <c r="H34">
        <f>VLOOKUP(A34, 'Class 5'!A:C, 3, FALSE)</f>
        <v>47</v>
      </c>
      <c r="I34">
        <f>VLOOKUP(A34, 'Class 6'!A:C, 3, FALSE)</f>
        <v>40</v>
      </c>
      <c r="J34">
        <f>VLOOKUP(A34, 'Class 7'!A:C, 3, FALSE)</f>
        <v>38</v>
      </c>
      <c r="K34">
        <f>VLOOKUP(A34, 'Class 8 '!A:C, 3, FALSE)</f>
        <v>49</v>
      </c>
      <c r="L34" s="7">
        <v>25</v>
      </c>
      <c r="M34">
        <f>VLOOKUP(A34, 'Reasons 1'!A:B, 2, FALSE)</f>
        <v>37</v>
      </c>
      <c r="N34">
        <f>VLOOKUP(A34, 'Reasons 2'!A:B, 2, FALSE)</f>
        <v>41</v>
      </c>
      <c r="O34">
        <f>VLOOKUP(A34, 'Reasons 3'!A:B, 2, FALSE)</f>
        <v>38</v>
      </c>
      <c r="P34">
        <f t="shared" ref="P34:P56" si="6">SUM(D34:K34)</f>
        <v>323</v>
      </c>
      <c r="Q34">
        <f t="shared" ref="Q34:Q56" si="7">SUM(L34:O34)</f>
        <v>141</v>
      </c>
      <c r="R34">
        <f t="shared" ref="R34:R56" si="8">SUM(P34:Q34)</f>
        <v>464</v>
      </c>
      <c r="S34">
        <f t="shared" ref="S34:S56" si="9">D34+E34+K34</f>
        <v>123</v>
      </c>
      <c r="T34">
        <f t="shared" ref="T34:T56" si="10">F34+I34</f>
        <v>73</v>
      </c>
      <c r="U34">
        <f t="shared" ref="U34:U56" si="11">G34+H34+J34</f>
        <v>127</v>
      </c>
    </row>
    <row r="35" spans="1:21" x14ac:dyDescent="0.2">
      <c r="A35">
        <f>MASTER!A68</f>
        <v>2061</v>
      </c>
      <c r="B35" t="str">
        <f>VLOOKUP(A35, MASTER!$A:$E, 2, FALSE)</f>
        <v>Ellie Byers</v>
      </c>
      <c r="C35" t="str">
        <f>VLOOKUP(A35, MASTER!$A:$E, 3, FALSE)</f>
        <v>Ingham County 2</v>
      </c>
      <c r="D35">
        <f>VLOOKUP(A35, 'Class 1'!A:C, 3, FALSE)</f>
        <v>47</v>
      </c>
      <c r="E35">
        <f>VLOOKUP(A35, 'Class 2'!A:C, 3, FALSE)</f>
        <v>48</v>
      </c>
      <c r="F35">
        <f>VLOOKUP(A35, 'Class 3'!A:C, 3, FALSE)</f>
        <v>48</v>
      </c>
      <c r="G35">
        <f>VLOOKUP(A35, 'Class 4'!A:C, 3, FALSE)</f>
        <v>27</v>
      </c>
      <c r="H35">
        <f>VLOOKUP(A35, 'Class 5'!A:C, 3, FALSE)</f>
        <v>47</v>
      </c>
      <c r="I35">
        <f>VLOOKUP(A35, 'Class 6'!A:C, 3, FALSE)</f>
        <v>40</v>
      </c>
      <c r="J35">
        <f>VLOOKUP(A35, 'Class 7'!A:C, 3, FALSE)</f>
        <v>50</v>
      </c>
      <c r="K35">
        <f>VLOOKUP(A35, 'Class 8 '!A:C, 3, FALSE)</f>
        <v>49</v>
      </c>
      <c r="L35" s="7">
        <v>15</v>
      </c>
      <c r="M35">
        <f>VLOOKUP(A35, 'Reasons 1'!A:B, 2, FALSE)</f>
        <v>41</v>
      </c>
      <c r="N35">
        <f>VLOOKUP(A35, 'Reasons 2'!A:B, 2, FALSE)</f>
        <v>38</v>
      </c>
      <c r="O35">
        <f>VLOOKUP(A35, 'Reasons 3'!A:B, 2, FALSE)</f>
        <v>33</v>
      </c>
      <c r="P35">
        <f t="shared" si="6"/>
        <v>356</v>
      </c>
      <c r="Q35">
        <f t="shared" si="7"/>
        <v>127</v>
      </c>
      <c r="R35">
        <f t="shared" si="8"/>
        <v>483</v>
      </c>
      <c r="S35">
        <f t="shared" si="9"/>
        <v>144</v>
      </c>
      <c r="T35">
        <f t="shared" si="10"/>
        <v>88</v>
      </c>
      <c r="U35">
        <f t="shared" si="11"/>
        <v>124</v>
      </c>
    </row>
    <row r="36" spans="1:21" x14ac:dyDescent="0.2">
      <c r="A36">
        <f>MASTER!A71</f>
        <v>2072</v>
      </c>
      <c r="B36" t="str">
        <f>VLOOKUP(A36, MASTER!$A:$E, 2, FALSE)</f>
        <v>Julie Becker</v>
      </c>
      <c r="C36" t="str">
        <f>VLOOKUP(A36, MASTER!$A:$E, 3, FALSE)</f>
        <v>Gratiot Co. 4-H Sr. 1</v>
      </c>
      <c r="D36">
        <f>VLOOKUP(A36, 'Class 1'!A:C, 3, FALSE)</f>
        <v>47</v>
      </c>
      <c r="E36">
        <f>VLOOKUP(A36, 'Class 2'!A:C, 3, FALSE)</f>
        <v>38</v>
      </c>
      <c r="F36">
        <f>VLOOKUP(A36, 'Class 3'!A:C, 3, FALSE)</f>
        <v>47</v>
      </c>
      <c r="G36">
        <f>VLOOKUP(A36, 'Class 4'!A:C, 3, FALSE)</f>
        <v>27</v>
      </c>
      <c r="H36">
        <f>VLOOKUP(A36, 'Class 5'!A:C, 3, FALSE)</f>
        <v>50</v>
      </c>
      <c r="I36">
        <f>VLOOKUP(A36, 'Class 6'!A:C, 3, FALSE)</f>
        <v>50</v>
      </c>
      <c r="J36">
        <f>VLOOKUP(A36, 'Class 7'!A:C, 3, FALSE)</f>
        <v>47</v>
      </c>
      <c r="K36">
        <f>VLOOKUP(A36, 'Class 8 '!A:C, 3, FALSE)</f>
        <v>49</v>
      </c>
      <c r="L36" s="7">
        <v>20</v>
      </c>
      <c r="M36">
        <f>VLOOKUP(A36, 'Reasons 1'!A:B, 2, FALSE)</f>
        <v>40</v>
      </c>
      <c r="N36">
        <f>VLOOKUP(A36, 'Reasons 2'!A:B, 2, FALSE)</f>
        <v>44</v>
      </c>
      <c r="O36">
        <f>VLOOKUP(A36, 'Reasons 3'!A:B, 2, FALSE)</f>
        <v>37</v>
      </c>
      <c r="P36">
        <f t="shared" si="6"/>
        <v>355</v>
      </c>
      <c r="Q36">
        <f t="shared" si="7"/>
        <v>141</v>
      </c>
      <c r="R36">
        <f t="shared" si="8"/>
        <v>496</v>
      </c>
      <c r="S36">
        <f t="shared" si="9"/>
        <v>134</v>
      </c>
      <c r="T36">
        <f t="shared" si="10"/>
        <v>97</v>
      </c>
      <c r="U36">
        <f t="shared" si="11"/>
        <v>124</v>
      </c>
    </row>
    <row r="37" spans="1:21" x14ac:dyDescent="0.2">
      <c r="A37">
        <f>MASTER!A87</f>
        <v>2123</v>
      </c>
      <c r="B37" t="str">
        <f>VLOOKUP(A37, MASTER!$A:$E, 2, FALSE)</f>
        <v>Ashley Squires</v>
      </c>
      <c r="C37" t="str">
        <f>VLOOKUP(A37, MASTER!$A:$E, 3, FALSE)</f>
        <v>Shiawassee County OHS #1</v>
      </c>
      <c r="D37">
        <f>VLOOKUP(A37, 'Class 1'!A:C, 3, FALSE)</f>
        <v>42</v>
      </c>
      <c r="E37">
        <f>VLOOKUP(A37, 'Class 2'!A:C, 3, FALSE)</f>
        <v>41</v>
      </c>
      <c r="F37">
        <f>VLOOKUP(A37, 'Class 3'!A:C, 3, FALSE)</f>
        <v>43</v>
      </c>
      <c r="G37">
        <f>VLOOKUP(A37, 'Class 4'!A:C, 3, FALSE)</f>
        <v>50</v>
      </c>
      <c r="H37">
        <f>VLOOKUP(A37, 'Class 5'!A:C, 3, FALSE)</f>
        <v>49</v>
      </c>
      <c r="I37">
        <f>VLOOKUP(A37, 'Class 6'!A:C, 3, FALSE)</f>
        <v>47</v>
      </c>
      <c r="J37">
        <f>VLOOKUP(A37, 'Class 7'!A:C, 3, FALSE)</f>
        <v>24</v>
      </c>
      <c r="K37">
        <f>VLOOKUP(A37, 'Class 8 '!A:C, 3, FALSE)</f>
        <v>50</v>
      </c>
      <c r="L37" s="7">
        <v>15</v>
      </c>
      <c r="M37">
        <f>VLOOKUP(A37, 'Reasons 1'!A:B, 2, FALSE)</f>
        <v>39</v>
      </c>
      <c r="N37">
        <f>VLOOKUP(A37, 'Reasons 2'!A:B, 2, FALSE)</f>
        <v>44</v>
      </c>
      <c r="O37">
        <f>VLOOKUP(A37, 'Reasons 3'!A:B, 2, FALSE)</f>
        <v>40</v>
      </c>
      <c r="P37">
        <f t="shared" si="6"/>
        <v>346</v>
      </c>
      <c r="Q37">
        <f t="shared" si="7"/>
        <v>138</v>
      </c>
      <c r="R37">
        <f t="shared" si="8"/>
        <v>484</v>
      </c>
      <c r="S37">
        <f t="shared" si="9"/>
        <v>133</v>
      </c>
      <c r="T37">
        <f t="shared" si="10"/>
        <v>90</v>
      </c>
      <c r="U37">
        <f t="shared" si="11"/>
        <v>123</v>
      </c>
    </row>
    <row r="38" spans="1:21" x14ac:dyDescent="0.2">
      <c r="A38">
        <f>MASTER!A79</f>
        <v>2101</v>
      </c>
      <c r="B38" t="str">
        <f>VLOOKUP(A38, MASTER!$A:$E, 2, FALSE)</f>
        <v>evelyn barnum</v>
      </c>
      <c r="C38" t="str">
        <f>VLOOKUP(A38, MASTER!$A:$E, 3, FALSE)</f>
        <v>Ottawa 4-H #2</v>
      </c>
      <c r="D38">
        <f>VLOOKUP(A38, 'Class 1'!A:C, 3, FALSE)</f>
        <v>36</v>
      </c>
      <c r="E38">
        <f>VLOOKUP(A38, 'Class 2'!A:C, 3, FALSE)</f>
        <v>29</v>
      </c>
      <c r="F38">
        <f>VLOOKUP(A38, 'Class 3'!A:C, 3, FALSE)</f>
        <v>50</v>
      </c>
      <c r="G38">
        <f>VLOOKUP(A38, 'Class 4'!A:C, 3, FALSE)</f>
        <v>26</v>
      </c>
      <c r="H38">
        <f>VLOOKUP(A38, 'Class 5'!A:C, 3, FALSE)</f>
        <v>47</v>
      </c>
      <c r="I38">
        <f>VLOOKUP(A38, 'Class 6'!A:C, 3, FALSE)</f>
        <v>31</v>
      </c>
      <c r="J38">
        <f>VLOOKUP(A38, 'Class 7'!A:C, 3, FALSE)</f>
        <v>50</v>
      </c>
      <c r="K38">
        <f>VLOOKUP(A38, 'Class 8 '!A:C, 3, FALSE)</f>
        <v>49</v>
      </c>
      <c r="L38" s="7">
        <v>25</v>
      </c>
      <c r="M38">
        <f>VLOOKUP(A38, 'Reasons 1'!A:B, 2, FALSE)</f>
        <v>36</v>
      </c>
      <c r="N38">
        <f>VLOOKUP(A38, 'Reasons 2'!A:B, 2, FALSE)</f>
        <v>40</v>
      </c>
      <c r="O38">
        <f>VLOOKUP(A38, 'Reasons 3'!A:B, 2, FALSE)</f>
        <v>32</v>
      </c>
      <c r="P38">
        <f t="shared" si="6"/>
        <v>318</v>
      </c>
      <c r="Q38">
        <f t="shared" si="7"/>
        <v>133</v>
      </c>
      <c r="R38">
        <f t="shared" si="8"/>
        <v>451</v>
      </c>
      <c r="S38">
        <f t="shared" si="9"/>
        <v>114</v>
      </c>
      <c r="T38">
        <f t="shared" si="10"/>
        <v>81</v>
      </c>
      <c r="U38">
        <f t="shared" si="11"/>
        <v>123</v>
      </c>
    </row>
    <row r="39" spans="1:21" x14ac:dyDescent="0.2">
      <c r="A39">
        <f>MASTER!A56</f>
        <v>2022</v>
      </c>
      <c r="B39" t="str">
        <f>VLOOKUP(A39, MASTER!$A:$E, 2, FALSE)</f>
        <v>Sydney Fowler</v>
      </c>
      <c r="C39" t="str">
        <f>VLOOKUP(A39, MASTER!$A:$E, 3, FALSE)</f>
        <v>Branch County Sr. Team #2</v>
      </c>
      <c r="D39">
        <f>VLOOKUP(A39, 'Class 1'!A:C, 3, FALSE)</f>
        <v>45</v>
      </c>
      <c r="E39">
        <f>VLOOKUP(A39, 'Class 2'!A:C, 3, FALSE)</f>
        <v>48</v>
      </c>
      <c r="F39">
        <f>VLOOKUP(A39, 'Class 3'!A:C, 3, FALSE)</f>
        <v>36</v>
      </c>
      <c r="G39">
        <f>VLOOKUP(A39, 'Class 4'!A:C, 3, FALSE)</f>
        <v>27</v>
      </c>
      <c r="H39">
        <f>VLOOKUP(A39, 'Class 5'!A:C, 3, FALSE)</f>
        <v>47</v>
      </c>
      <c r="I39">
        <f>VLOOKUP(A39, 'Class 6'!A:C, 3, FALSE)</f>
        <v>50</v>
      </c>
      <c r="J39">
        <f>VLOOKUP(A39, 'Class 7'!A:C, 3, FALSE)</f>
        <v>47</v>
      </c>
      <c r="K39">
        <f>VLOOKUP(A39, 'Class 8 '!A:C, 3, FALSE)</f>
        <v>49</v>
      </c>
      <c r="L39" s="7">
        <v>25</v>
      </c>
      <c r="M39">
        <f>VLOOKUP(A39, 'Reasons 1'!A:B, 2, FALSE)</f>
        <v>36</v>
      </c>
      <c r="N39">
        <f>VLOOKUP(A39, 'Reasons 2'!A:B, 2, FALSE)</f>
        <v>35</v>
      </c>
      <c r="O39">
        <f>VLOOKUP(A39, 'Reasons 3'!A:B, 2, FALSE)</f>
        <v>40</v>
      </c>
      <c r="P39">
        <f t="shared" si="6"/>
        <v>349</v>
      </c>
      <c r="Q39">
        <f t="shared" si="7"/>
        <v>136</v>
      </c>
      <c r="R39">
        <f t="shared" si="8"/>
        <v>485</v>
      </c>
      <c r="S39">
        <f t="shared" si="9"/>
        <v>142</v>
      </c>
      <c r="T39">
        <f t="shared" si="10"/>
        <v>86</v>
      </c>
      <c r="U39">
        <f t="shared" si="11"/>
        <v>121</v>
      </c>
    </row>
    <row r="40" spans="1:21" x14ac:dyDescent="0.2">
      <c r="A40">
        <f>MASTER!A82</f>
        <v>2111</v>
      </c>
      <c r="B40" t="str">
        <f>VLOOKUP(A40, MASTER!$A:$E, 2, FALSE)</f>
        <v>Taylor Huston</v>
      </c>
      <c r="C40" t="str">
        <f>VLOOKUP(A40, MASTER!$A:$E, 3, FALSE)</f>
        <v>Ottawa 4-H #2</v>
      </c>
      <c r="D40">
        <f>VLOOKUP(A40, 'Class 1'!A:C, 3, FALSE)</f>
        <v>50</v>
      </c>
      <c r="E40">
        <f>VLOOKUP(A40, 'Class 2'!A:C, 3, FALSE)</f>
        <v>42</v>
      </c>
      <c r="F40">
        <f>VLOOKUP(A40, 'Class 3'!A:C, 3, FALSE)</f>
        <v>48</v>
      </c>
      <c r="G40">
        <f>VLOOKUP(A40, 'Class 4'!A:C, 3, FALSE)</f>
        <v>24</v>
      </c>
      <c r="H40">
        <f>VLOOKUP(A40, 'Class 5'!A:C, 3, FALSE)</f>
        <v>47</v>
      </c>
      <c r="I40">
        <f>VLOOKUP(A40, 'Class 6'!A:C, 3, FALSE)</f>
        <v>47</v>
      </c>
      <c r="J40">
        <f>VLOOKUP(A40, 'Class 7'!A:C, 3, FALSE)</f>
        <v>50</v>
      </c>
      <c r="K40">
        <f>VLOOKUP(A40, 'Class 8 '!A:C, 3, FALSE)</f>
        <v>50</v>
      </c>
      <c r="L40" s="7">
        <v>20</v>
      </c>
      <c r="M40">
        <f>VLOOKUP(A40, 'Reasons 1'!A:B, 2, FALSE)</f>
        <v>35</v>
      </c>
      <c r="N40">
        <f>VLOOKUP(A40, 'Reasons 2'!A:B, 2, FALSE)</f>
        <v>42</v>
      </c>
      <c r="O40">
        <f>VLOOKUP(A40, 'Reasons 3'!A:B, 2, FALSE)</f>
        <v>32</v>
      </c>
      <c r="P40">
        <f t="shared" si="6"/>
        <v>358</v>
      </c>
      <c r="Q40">
        <f t="shared" si="7"/>
        <v>129</v>
      </c>
      <c r="R40">
        <f t="shared" si="8"/>
        <v>487</v>
      </c>
      <c r="S40">
        <f t="shared" si="9"/>
        <v>142</v>
      </c>
      <c r="T40">
        <f t="shared" si="10"/>
        <v>95</v>
      </c>
      <c r="U40">
        <f t="shared" si="11"/>
        <v>121</v>
      </c>
    </row>
    <row r="41" spans="1:21" x14ac:dyDescent="0.2">
      <c r="A41">
        <f>MASTER!A61</f>
        <v>2034</v>
      </c>
      <c r="B41" t="str">
        <f>VLOOKUP(A41, MASTER!$A:$E, 2, FALSE)</f>
        <v>Cassidy Cashen</v>
      </c>
      <c r="C41" t="str">
        <f>VLOOKUP(A41, MASTER!$A:$E, 3, FALSE)</f>
        <v>Clinton County 4-H Sr. Green</v>
      </c>
      <c r="D41">
        <f>VLOOKUP(A41, 'Class 1'!A:C, 3, FALSE)</f>
        <v>45</v>
      </c>
      <c r="E41">
        <f>VLOOKUP(A41, 'Class 2'!A:C, 3, FALSE)</f>
        <v>41</v>
      </c>
      <c r="F41">
        <f>VLOOKUP(A41, 'Class 3'!A:C, 3, FALSE)</f>
        <v>48</v>
      </c>
      <c r="G41">
        <f>VLOOKUP(A41, 'Class 4'!A:C, 3, FALSE)</f>
        <v>27</v>
      </c>
      <c r="H41">
        <f>VLOOKUP(A41, 'Class 5'!A:C, 3, FALSE)</f>
        <v>47</v>
      </c>
      <c r="I41">
        <f>VLOOKUP(A41, 'Class 6'!A:C, 3, FALSE)</f>
        <v>50</v>
      </c>
      <c r="J41">
        <f>VLOOKUP(A41, 'Class 7'!A:C, 3, FALSE)</f>
        <v>47</v>
      </c>
      <c r="K41">
        <f>VLOOKUP(A41, 'Class 8 '!A:C, 3, FALSE)</f>
        <v>50</v>
      </c>
      <c r="L41" s="7">
        <v>10</v>
      </c>
      <c r="M41">
        <f>VLOOKUP(A41, 'Reasons 1'!A:B, 2, FALSE)</f>
        <v>38</v>
      </c>
      <c r="N41">
        <f>VLOOKUP(A41, 'Reasons 2'!A:B, 2, FALSE)</f>
        <v>45</v>
      </c>
      <c r="O41">
        <f>VLOOKUP(A41, 'Reasons 3'!A:B, 2, FALSE)</f>
        <v>38</v>
      </c>
      <c r="P41">
        <f t="shared" si="6"/>
        <v>355</v>
      </c>
      <c r="Q41">
        <f t="shared" si="7"/>
        <v>131</v>
      </c>
      <c r="R41">
        <f t="shared" si="8"/>
        <v>486</v>
      </c>
      <c r="S41">
        <f t="shared" si="9"/>
        <v>136</v>
      </c>
      <c r="T41">
        <f t="shared" si="10"/>
        <v>98</v>
      </c>
      <c r="U41">
        <f t="shared" si="11"/>
        <v>121</v>
      </c>
    </row>
    <row r="42" spans="1:21" x14ac:dyDescent="0.2">
      <c r="A42">
        <f>MASTER!A85</f>
        <v>2121</v>
      </c>
      <c r="B42" t="str">
        <f>VLOOKUP(A42, MASTER!$A:$E, 2, FALSE)</f>
        <v>Olivia Birchmeier</v>
      </c>
      <c r="C42" t="str">
        <f>VLOOKUP(A42, MASTER!$A:$E, 3, FALSE)</f>
        <v>Shiawassee County OHS #1</v>
      </c>
      <c r="D42">
        <f>VLOOKUP(A42, 'Class 1'!A:C, 3, FALSE)</f>
        <v>40</v>
      </c>
      <c r="E42">
        <f>VLOOKUP(A42, 'Class 2'!A:C, 3, FALSE)</f>
        <v>46</v>
      </c>
      <c r="F42">
        <f>VLOOKUP(A42, 'Class 3'!A:C, 3, FALSE)</f>
        <v>42</v>
      </c>
      <c r="G42">
        <f>VLOOKUP(A42, 'Class 4'!A:C, 3, FALSE)</f>
        <v>50</v>
      </c>
      <c r="H42">
        <f>VLOOKUP(A42, 'Class 5'!A:C, 3, FALSE)</f>
        <v>47</v>
      </c>
      <c r="I42">
        <f>VLOOKUP(A42, 'Class 6'!A:C, 3, FALSE)</f>
        <v>42</v>
      </c>
      <c r="J42">
        <f>VLOOKUP(A42, 'Class 7'!A:C, 3, FALSE)</f>
        <v>24</v>
      </c>
      <c r="K42">
        <f>VLOOKUP(A42, 'Class 8 '!A:C, 3, FALSE)</f>
        <v>49</v>
      </c>
      <c r="L42" s="7">
        <v>10</v>
      </c>
      <c r="M42">
        <f>VLOOKUP(A42, 'Reasons 1'!A:B, 2, FALSE)</f>
        <v>42</v>
      </c>
      <c r="N42">
        <f>VLOOKUP(A42, 'Reasons 2'!A:B, 2, FALSE)</f>
        <v>46</v>
      </c>
      <c r="O42">
        <f>VLOOKUP(A42, 'Reasons 3'!A:B, 2, FALSE)</f>
        <v>43</v>
      </c>
      <c r="P42">
        <f t="shared" si="6"/>
        <v>340</v>
      </c>
      <c r="Q42">
        <f t="shared" si="7"/>
        <v>141</v>
      </c>
      <c r="R42">
        <f t="shared" si="8"/>
        <v>481</v>
      </c>
      <c r="S42">
        <f t="shared" si="9"/>
        <v>135</v>
      </c>
      <c r="T42">
        <f t="shared" si="10"/>
        <v>84</v>
      </c>
      <c r="U42">
        <f t="shared" si="11"/>
        <v>121</v>
      </c>
    </row>
    <row r="43" spans="1:21" x14ac:dyDescent="0.2">
      <c r="A43">
        <f>MASTER!A73</f>
        <v>2074</v>
      </c>
      <c r="B43" t="str">
        <f>VLOOKUP(A43, MASTER!$A:$E, 2, FALSE)</f>
        <v>Kayla Goward</v>
      </c>
      <c r="C43" t="str">
        <f>VLOOKUP(A43, MASTER!$A:$E, 3, FALSE)</f>
        <v>Gratiot Co. 4-H Sr. 1</v>
      </c>
      <c r="D43">
        <f>VLOOKUP(A43, 'Class 1'!A:C, 3, FALSE)</f>
        <v>36</v>
      </c>
      <c r="E43">
        <f>VLOOKUP(A43, 'Class 2'!A:C, 3, FALSE)</f>
        <v>42</v>
      </c>
      <c r="F43">
        <f>VLOOKUP(A43, 'Class 3'!A:C, 3, FALSE)</f>
        <v>46</v>
      </c>
      <c r="G43">
        <f>VLOOKUP(A43, 'Class 4'!A:C, 3, FALSE)</f>
        <v>27</v>
      </c>
      <c r="H43">
        <f>VLOOKUP(A43, 'Class 5'!A:C, 3, FALSE)</f>
        <v>47</v>
      </c>
      <c r="I43">
        <f>VLOOKUP(A43, 'Class 6'!A:C, 3, FALSE)</f>
        <v>50</v>
      </c>
      <c r="J43">
        <f>VLOOKUP(A43, 'Class 7'!A:C, 3, FALSE)</f>
        <v>47</v>
      </c>
      <c r="K43">
        <f>VLOOKUP(A43, 'Class 8 '!A:C, 3, FALSE)</f>
        <v>49</v>
      </c>
      <c r="L43" s="7">
        <v>5</v>
      </c>
      <c r="M43">
        <f>VLOOKUP(A43, 'Reasons 1'!A:B, 2, FALSE)</f>
        <v>37</v>
      </c>
      <c r="N43">
        <f>VLOOKUP(A43, 'Reasons 2'!A:B, 2, FALSE)</f>
        <v>44</v>
      </c>
      <c r="O43">
        <f>VLOOKUP(A43, 'Reasons 3'!A:B, 2, FALSE)</f>
        <v>35</v>
      </c>
      <c r="P43">
        <f t="shared" si="6"/>
        <v>344</v>
      </c>
      <c r="Q43">
        <f t="shared" si="7"/>
        <v>121</v>
      </c>
      <c r="R43">
        <f t="shared" si="8"/>
        <v>465</v>
      </c>
      <c r="S43">
        <f t="shared" si="9"/>
        <v>127</v>
      </c>
      <c r="T43">
        <f t="shared" si="10"/>
        <v>96</v>
      </c>
      <c r="U43">
        <f t="shared" si="11"/>
        <v>121</v>
      </c>
    </row>
    <row r="44" spans="1:21" x14ac:dyDescent="0.2">
      <c r="A44">
        <f>MASTER!A53</f>
        <v>2013</v>
      </c>
      <c r="B44" t="str">
        <f>VLOOKUP(A44, MASTER!$A:$E, 2, FALSE)</f>
        <v>Alexa Graham</v>
      </c>
      <c r="C44" t="str">
        <f>VLOOKUP(A44, MASTER!$A:$E, 3, FALSE)</f>
        <v>Branch County Sr. Team #1</v>
      </c>
      <c r="D44">
        <f>VLOOKUP(A44, 'Class 1'!A:C, 3, FALSE)</f>
        <v>50</v>
      </c>
      <c r="E44">
        <f>VLOOKUP(A44, 'Class 2'!A:C, 3, FALSE)</f>
        <v>50</v>
      </c>
      <c r="F44">
        <f>VLOOKUP(A44, 'Class 3'!A:C, 3, FALSE)</f>
        <v>50</v>
      </c>
      <c r="G44">
        <f>VLOOKUP(A44, 'Class 4'!A:C, 3, FALSE)</f>
        <v>48</v>
      </c>
      <c r="H44">
        <f>VLOOKUP(A44, 'Class 5'!A:C, 3, FALSE)</f>
        <v>39</v>
      </c>
      <c r="I44">
        <f>VLOOKUP(A44, 'Class 6'!A:C, 3, FALSE)</f>
        <v>47</v>
      </c>
      <c r="J44">
        <f>VLOOKUP(A44, 'Class 7'!A:C, 3, FALSE)</f>
        <v>32</v>
      </c>
      <c r="K44">
        <f>VLOOKUP(A44, 'Class 8 '!A:C, 3, FALSE)</f>
        <v>49</v>
      </c>
      <c r="L44" s="7">
        <v>30</v>
      </c>
      <c r="M44">
        <f>VLOOKUP(A44, 'Reasons 1'!A:B, 2, FALSE)</f>
        <v>42</v>
      </c>
      <c r="N44">
        <f>VLOOKUP(A44, 'Reasons 2'!A:B, 2, FALSE)</f>
        <v>44</v>
      </c>
      <c r="O44">
        <f>VLOOKUP(A44, 'Reasons 3'!A:B, 2, FALSE)</f>
        <v>44</v>
      </c>
      <c r="P44">
        <f t="shared" si="6"/>
        <v>365</v>
      </c>
      <c r="Q44">
        <f t="shared" si="7"/>
        <v>160</v>
      </c>
      <c r="R44">
        <f t="shared" si="8"/>
        <v>525</v>
      </c>
      <c r="S44">
        <f t="shared" si="9"/>
        <v>149</v>
      </c>
      <c r="T44">
        <f t="shared" si="10"/>
        <v>97</v>
      </c>
      <c r="U44">
        <f t="shared" si="11"/>
        <v>119</v>
      </c>
    </row>
    <row r="45" spans="1:21" x14ac:dyDescent="0.2">
      <c r="A45">
        <f>MASTER!A64</f>
        <v>2043</v>
      </c>
      <c r="B45" t="str">
        <f>VLOOKUP(A45, MASTER!$A:$E, 2, FALSE)</f>
        <v>Adrienne Doyle</v>
      </c>
      <c r="C45" t="str">
        <f>VLOOKUP(A45, MASTER!$A:$E, 3, FALSE)</f>
        <v>Clinton County 4-H Sr. White</v>
      </c>
      <c r="D45">
        <f>VLOOKUP(A45, 'Class 1'!A:C, 3, FALSE)</f>
        <v>40</v>
      </c>
      <c r="E45">
        <f>VLOOKUP(A45, 'Class 2'!A:C, 3, FALSE)</f>
        <v>36</v>
      </c>
      <c r="F45">
        <f>VLOOKUP(A45, 'Class 3'!A:C, 3, FALSE)</f>
        <v>50</v>
      </c>
      <c r="G45">
        <f>VLOOKUP(A45, 'Class 4'!A:C, 3, FALSE)</f>
        <v>24</v>
      </c>
      <c r="H45">
        <f>VLOOKUP(A45, 'Class 5'!A:C, 3, FALSE)</f>
        <v>46</v>
      </c>
      <c r="I45">
        <f>VLOOKUP(A45, 'Class 6'!A:C, 3, FALSE)</f>
        <v>42</v>
      </c>
      <c r="J45">
        <f>VLOOKUP(A45, 'Class 7'!A:C, 3, FALSE)</f>
        <v>47</v>
      </c>
      <c r="K45">
        <f>VLOOKUP(A45, 'Class 8 '!A:C, 3, FALSE)</f>
        <v>44</v>
      </c>
      <c r="L45" s="7">
        <v>20</v>
      </c>
      <c r="M45">
        <f>VLOOKUP(A45, 'Reasons 1'!A:B, 2, FALSE)</f>
        <v>29</v>
      </c>
      <c r="N45">
        <f>VLOOKUP(A45, 'Reasons 2'!A:B, 2, FALSE)</f>
        <v>38</v>
      </c>
      <c r="O45">
        <f>VLOOKUP(A45, 'Reasons 3'!A:B, 2, FALSE)</f>
        <v>35</v>
      </c>
      <c r="P45">
        <f t="shared" si="6"/>
        <v>329</v>
      </c>
      <c r="Q45">
        <f t="shared" si="7"/>
        <v>122</v>
      </c>
      <c r="R45">
        <f t="shared" si="8"/>
        <v>451</v>
      </c>
      <c r="S45">
        <f t="shared" si="9"/>
        <v>120</v>
      </c>
      <c r="T45">
        <f t="shared" si="10"/>
        <v>92</v>
      </c>
      <c r="U45">
        <f t="shared" si="11"/>
        <v>117</v>
      </c>
    </row>
    <row r="46" spans="1:21" x14ac:dyDescent="0.2">
      <c r="A46">
        <f>MASTER!A57</f>
        <v>2023</v>
      </c>
      <c r="B46" t="str">
        <f>VLOOKUP(A46, MASTER!$A:$E, 2, FALSE)</f>
        <v>Brody Haylett</v>
      </c>
      <c r="C46" t="str">
        <f>VLOOKUP(A46, MASTER!$A:$E, 3, FALSE)</f>
        <v>Branch County Sr. Team #2</v>
      </c>
      <c r="D46">
        <f>VLOOKUP(A46, 'Class 1'!A:C, 3, FALSE)</f>
        <v>33</v>
      </c>
      <c r="E46">
        <f>VLOOKUP(A46, 'Class 2'!A:C, 3, FALSE)</f>
        <v>42</v>
      </c>
      <c r="F46">
        <f>VLOOKUP(A46, 'Class 3'!A:C, 3, FALSE)</f>
        <v>48</v>
      </c>
      <c r="G46">
        <f>VLOOKUP(A46, 'Class 4'!A:C, 3, FALSE)</f>
        <v>32</v>
      </c>
      <c r="H46">
        <f>VLOOKUP(A46, 'Class 5'!A:C, 3, FALSE)</f>
        <v>46</v>
      </c>
      <c r="I46">
        <f>VLOOKUP(A46, 'Class 6'!A:C, 3, FALSE)</f>
        <v>42</v>
      </c>
      <c r="J46">
        <f>VLOOKUP(A46, 'Class 7'!A:C, 3, FALSE)</f>
        <v>38</v>
      </c>
      <c r="K46">
        <f>VLOOKUP(A46, 'Class 8 '!A:C, 3, FALSE)</f>
        <v>40</v>
      </c>
      <c r="L46" s="7">
        <v>5</v>
      </c>
      <c r="M46">
        <f>VLOOKUP(A46, 'Reasons 1'!A:B, 2, FALSE)</f>
        <v>29</v>
      </c>
      <c r="N46">
        <f>VLOOKUP(A46, 'Reasons 2'!A:B, 2, FALSE)</f>
        <v>30</v>
      </c>
      <c r="O46">
        <f>VLOOKUP(A46, 'Reasons 3'!A:B, 2, FALSE)</f>
        <v>36</v>
      </c>
      <c r="P46">
        <f t="shared" si="6"/>
        <v>321</v>
      </c>
      <c r="Q46">
        <f t="shared" si="7"/>
        <v>100</v>
      </c>
      <c r="R46">
        <f t="shared" si="8"/>
        <v>421</v>
      </c>
      <c r="S46">
        <f t="shared" si="9"/>
        <v>115</v>
      </c>
      <c r="T46">
        <f t="shared" si="10"/>
        <v>90</v>
      </c>
      <c r="U46">
        <f t="shared" si="11"/>
        <v>116</v>
      </c>
    </row>
    <row r="47" spans="1:21" x14ac:dyDescent="0.2">
      <c r="A47">
        <f>MASTER!A204</f>
        <v>6052</v>
      </c>
      <c r="B47" t="str">
        <f>VLOOKUP(A47, MASTER!$A:$E, 2, FALSE)</f>
        <v>Emalee Woodard</v>
      </c>
      <c r="D47">
        <f>VLOOKUP(A47, 'Class 1'!A:C, 3, FALSE)</f>
        <v>36</v>
      </c>
      <c r="E47">
        <f>VLOOKUP(A47, 'Class 2'!A:C, 3, FALSE)</f>
        <v>27</v>
      </c>
      <c r="F47">
        <f>VLOOKUP(A47, 'Class 3'!A:C, 3, FALSE)</f>
        <v>39</v>
      </c>
      <c r="G47">
        <f>VLOOKUP(A47, 'Class 4'!A:C, 3, FALSE)</f>
        <v>40</v>
      </c>
      <c r="H47">
        <f>VLOOKUP(A47, 'Class 5'!A:C, 3, FALSE)</f>
        <v>49</v>
      </c>
      <c r="I47">
        <f>VLOOKUP(A47, 'Class 6'!A:C, 3, FALSE)</f>
        <v>40</v>
      </c>
      <c r="J47">
        <f>VLOOKUP(A47, 'Class 7'!A:C, 3, FALSE)</f>
        <v>27</v>
      </c>
      <c r="K47">
        <f>VLOOKUP(A47, 'Class 8 '!A:C, 3, FALSE)</f>
        <v>34</v>
      </c>
      <c r="L47" s="7">
        <v>10</v>
      </c>
      <c r="M47">
        <f>VLOOKUP(A47, 'Reasons 1'!A:B, 2, FALSE)</f>
        <v>30</v>
      </c>
      <c r="N47">
        <f>VLOOKUP(A47, 'Reasons 2'!A:B, 2, FALSE)</f>
        <v>36</v>
      </c>
      <c r="O47">
        <f>VLOOKUP(A47, 'Reasons 3'!A:B, 2, FALSE)</f>
        <v>34</v>
      </c>
      <c r="P47">
        <f t="shared" si="6"/>
        <v>292</v>
      </c>
      <c r="Q47">
        <f t="shared" si="7"/>
        <v>110</v>
      </c>
      <c r="R47">
        <f t="shared" si="8"/>
        <v>402</v>
      </c>
      <c r="S47">
        <f t="shared" si="9"/>
        <v>97</v>
      </c>
      <c r="T47">
        <f t="shared" si="10"/>
        <v>79</v>
      </c>
      <c r="U47">
        <f t="shared" si="11"/>
        <v>116</v>
      </c>
    </row>
    <row r="48" spans="1:21" x14ac:dyDescent="0.2">
      <c r="A48">
        <f>MASTER!A99</f>
        <v>2234</v>
      </c>
      <c r="B48" t="str">
        <f>VLOOKUP(A48, MASTER!$A:$E, 2, FALSE)</f>
        <v>Carson Garrison</v>
      </c>
      <c r="D48">
        <f>VLOOKUP(A48, 'Class 1'!A:C, 3, FALSE)</f>
        <v>46</v>
      </c>
      <c r="E48">
        <f>VLOOKUP(A48, 'Class 2'!A:C, 3, FALSE)</f>
        <v>50</v>
      </c>
      <c r="F48">
        <f>VLOOKUP(A48, 'Class 3'!A:C, 3, FALSE)</f>
        <v>36</v>
      </c>
      <c r="G48">
        <f>VLOOKUP(A48, 'Class 4'!A:C, 3, FALSE)</f>
        <v>27</v>
      </c>
      <c r="H48">
        <f>VLOOKUP(A48, 'Class 5'!A:C, 3, FALSE)</f>
        <v>41</v>
      </c>
      <c r="I48">
        <f>VLOOKUP(A48, 'Class 6'!A:C, 3, FALSE)</f>
        <v>50</v>
      </c>
      <c r="J48">
        <f>VLOOKUP(A48, 'Class 7'!A:C, 3, FALSE)</f>
        <v>47</v>
      </c>
      <c r="K48">
        <f>VLOOKUP(A48, 'Class 8 '!A:C, 3, FALSE)</f>
        <v>49</v>
      </c>
      <c r="L48" s="7">
        <v>15</v>
      </c>
      <c r="M48">
        <f>VLOOKUP(A48, 'Reasons 1'!A:B, 2, FALSE)</f>
        <v>40</v>
      </c>
      <c r="N48">
        <f>VLOOKUP(A48, 'Reasons 2'!A:B, 2, FALSE)</f>
        <v>43</v>
      </c>
      <c r="O48">
        <f>VLOOKUP(A48, 'Reasons 3'!A:B, 2, FALSE)</f>
        <v>37</v>
      </c>
      <c r="P48">
        <f t="shared" si="6"/>
        <v>346</v>
      </c>
      <c r="Q48">
        <f t="shared" si="7"/>
        <v>135</v>
      </c>
      <c r="R48">
        <f t="shared" si="8"/>
        <v>481</v>
      </c>
      <c r="S48">
        <f t="shared" si="9"/>
        <v>145</v>
      </c>
      <c r="T48">
        <f t="shared" si="10"/>
        <v>86</v>
      </c>
      <c r="U48">
        <f t="shared" si="11"/>
        <v>115</v>
      </c>
    </row>
    <row r="49" spans="1:21" x14ac:dyDescent="0.2">
      <c r="A49">
        <f>MASTER!A81</f>
        <v>2103</v>
      </c>
      <c r="B49" t="str">
        <f>VLOOKUP(A49, MASTER!$A:$E, 2, FALSE)</f>
        <v>Lauren North</v>
      </c>
      <c r="C49" t="str">
        <f>VLOOKUP(A49, MASTER!$A:$E, 3, FALSE)</f>
        <v>Ottawa 4-H #2</v>
      </c>
      <c r="D49">
        <f>VLOOKUP(A49, 'Class 1'!A:C, 3, FALSE)</f>
        <v>50</v>
      </c>
      <c r="E49">
        <f>VLOOKUP(A49, 'Class 2'!A:C, 3, FALSE)</f>
        <v>42</v>
      </c>
      <c r="F49">
        <f>VLOOKUP(A49, 'Class 3'!A:C, 3, FALSE)</f>
        <v>50</v>
      </c>
      <c r="G49">
        <f>VLOOKUP(A49, 'Class 4'!A:C, 3, FALSE)</f>
        <v>40</v>
      </c>
      <c r="H49">
        <f>VLOOKUP(A49, 'Class 5'!A:C, 3, FALSE)</f>
        <v>41</v>
      </c>
      <c r="I49">
        <f>VLOOKUP(A49, 'Class 6'!A:C, 3, FALSE)</f>
        <v>50</v>
      </c>
      <c r="J49">
        <f>VLOOKUP(A49, 'Class 7'!A:C, 3, FALSE)</f>
        <v>34</v>
      </c>
      <c r="K49">
        <f>VLOOKUP(A49, 'Class 8 '!A:C, 3, FALSE)</f>
        <v>49</v>
      </c>
      <c r="L49" s="7">
        <v>25</v>
      </c>
      <c r="M49">
        <f>VLOOKUP(A49, 'Reasons 1'!A:B, 2, FALSE)</f>
        <v>37</v>
      </c>
      <c r="N49">
        <f>VLOOKUP(A49, 'Reasons 2'!A:B, 2, FALSE)</f>
        <v>40</v>
      </c>
      <c r="O49">
        <f>VLOOKUP(A49, 'Reasons 3'!A:B, 2, FALSE)</f>
        <v>40</v>
      </c>
      <c r="P49">
        <f t="shared" si="6"/>
        <v>356</v>
      </c>
      <c r="Q49">
        <f t="shared" si="7"/>
        <v>142</v>
      </c>
      <c r="R49">
        <f t="shared" si="8"/>
        <v>498</v>
      </c>
      <c r="S49">
        <f t="shared" si="9"/>
        <v>141</v>
      </c>
      <c r="T49">
        <f t="shared" si="10"/>
        <v>100</v>
      </c>
      <c r="U49">
        <f t="shared" si="11"/>
        <v>115</v>
      </c>
    </row>
    <row r="50" spans="1:21" x14ac:dyDescent="0.2">
      <c r="A50">
        <f>MASTER!A70</f>
        <v>2063</v>
      </c>
      <c r="B50" t="str">
        <f>VLOOKUP(A50, MASTER!$A:$E, 2, FALSE)</f>
        <v>Owen Sheridan</v>
      </c>
      <c r="C50" t="str">
        <f>VLOOKUP(A50, MASTER!$A:$E, 3, FALSE)</f>
        <v>Ingham County 2</v>
      </c>
      <c r="D50">
        <f>VLOOKUP(A50, 'Class 1'!A:C, 3, FALSE)</f>
        <v>47</v>
      </c>
      <c r="E50">
        <f>VLOOKUP(A50, 'Class 2'!A:C, 3, FALSE)</f>
        <v>35</v>
      </c>
      <c r="F50">
        <f>VLOOKUP(A50, 'Class 3'!A:C, 3, FALSE)</f>
        <v>47</v>
      </c>
      <c r="G50">
        <f>VLOOKUP(A50, 'Class 4'!A:C, 3, FALSE)</f>
        <v>30</v>
      </c>
      <c r="H50">
        <f>VLOOKUP(A50, 'Class 5'!A:C, 3, FALSE)</f>
        <v>49</v>
      </c>
      <c r="I50">
        <f>VLOOKUP(A50, 'Class 6'!A:C, 3, FALSE)</f>
        <v>40</v>
      </c>
      <c r="J50">
        <f>VLOOKUP(A50, 'Class 7'!A:C, 3, FALSE)</f>
        <v>34</v>
      </c>
      <c r="K50">
        <f>VLOOKUP(A50, 'Class 8 '!A:C, 3, FALSE)</f>
        <v>44</v>
      </c>
      <c r="L50" s="7">
        <v>15</v>
      </c>
      <c r="M50">
        <f>VLOOKUP(A50, 'Reasons 1'!A:B, 2, FALSE)</f>
        <v>39</v>
      </c>
      <c r="N50">
        <f>VLOOKUP(A50, 'Reasons 2'!A:B, 2, FALSE)</f>
        <v>39</v>
      </c>
      <c r="O50">
        <f>VLOOKUP(A50, 'Reasons 3'!A:B, 2, FALSE)</f>
        <v>40</v>
      </c>
      <c r="P50">
        <f t="shared" si="6"/>
        <v>326</v>
      </c>
      <c r="Q50">
        <f t="shared" si="7"/>
        <v>133</v>
      </c>
      <c r="R50">
        <f t="shared" si="8"/>
        <v>459</v>
      </c>
      <c r="S50">
        <f t="shared" si="9"/>
        <v>126</v>
      </c>
      <c r="T50">
        <f t="shared" si="10"/>
        <v>87</v>
      </c>
      <c r="U50">
        <f t="shared" si="11"/>
        <v>113</v>
      </c>
    </row>
    <row r="51" spans="1:21" x14ac:dyDescent="0.2">
      <c r="A51">
        <f>MASTER!A201</f>
        <v>6042</v>
      </c>
      <c r="B51" t="str">
        <f>VLOOKUP(A51, MASTER!$A:$E, 2, FALSE)</f>
        <v>Zoe Van Rijn</v>
      </c>
      <c r="D51">
        <f>VLOOKUP(A51, 'Class 1'!A:C, 3, FALSE)</f>
        <v>50</v>
      </c>
      <c r="E51">
        <f>VLOOKUP(A51, 'Class 2'!A:C, 3, FALSE)</f>
        <v>46</v>
      </c>
      <c r="F51">
        <f>VLOOKUP(A51, 'Class 3'!A:C, 3, FALSE)</f>
        <v>40</v>
      </c>
      <c r="G51">
        <f>VLOOKUP(A51, 'Class 4'!A:C, 3, FALSE)</f>
        <v>43</v>
      </c>
      <c r="H51">
        <f>VLOOKUP(A51, 'Class 5'!A:C, 3, FALSE)</f>
        <v>39</v>
      </c>
      <c r="I51">
        <f>VLOOKUP(A51, 'Class 6'!A:C, 3, FALSE)</f>
        <v>31</v>
      </c>
      <c r="J51">
        <f>VLOOKUP(A51, 'Class 7'!A:C, 3, FALSE)</f>
        <v>27</v>
      </c>
      <c r="K51">
        <f>VLOOKUP(A51, 'Class 8 '!A:C, 3, FALSE)</f>
        <v>44</v>
      </c>
      <c r="L51" s="7">
        <v>35</v>
      </c>
      <c r="M51">
        <f>VLOOKUP(A51, 'Reasons 1'!A:B, 2, FALSE)</f>
        <v>31</v>
      </c>
      <c r="N51">
        <f>VLOOKUP(A51, 'Reasons 2'!A:B, 2, FALSE)</f>
        <v>37</v>
      </c>
      <c r="O51">
        <f>VLOOKUP(A51, 'Reasons 3'!A:B, 2, FALSE)</f>
        <v>38</v>
      </c>
      <c r="P51">
        <f t="shared" si="6"/>
        <v>320</v>
      </c>
      <c r="Q51">
        <f t="shared" si="7"/>
        <v>141</v>
      </c>
      <c r="R51">
        <f t="shared" si="8"/>
        <v>461</v>
      </c>
      <c r="S51">
        <f t="shared" si="9"/>
        <v>140</v>
      </c>
      <c r="T51">
        <f t="shared" si="10"/>
        <v>71</v>
      </c>
      <c r="U51">
        <f t="shared" si="11"/>
        <v>109</v>
      </c>
    </row>
    <row r="52" spans="1:21" x14ac:dyDescent="0.2">
      <c r="A52">
        <f>MASTER!A86</f>
        <v>2122</v>
      </c>
      <c r="B52" t="str">
        <f>VLOOKUP(A52, MASTER!$A:$E, 2, FALSE)</f>
        <v>Madison Bradley</v>
      </c>
      <c r="C52" t="str">
        <f>VLOOKUP(A52, MASTER!$A:$E, 3, FALSE)</f>
        <v>Shiawassee County OHS #1</v>
      </c>
      <c r="D52">
        <f>VLOOKUP(A52, 'Class 1'!A:C, 3, FALSE)</f>
        <v>39</v>
      </c>
      <c r="E52">
        <f>VLOOKUP(A52, 'Class 2'!A:C, 3, FALSE)</f>
        <v>24</v>
      </c>
      <c r="F52">
        <f>VLOOKUP(A52, 'Class 3'!A:C, 3, FALSE)</f>
        <v>50</v>
      </c>
      <c r="G52">
        <f>VLOOKUP(A52, 'Class 4'!A:C, 3, FALSE)</f>
        <v>42</v>
      </c>
      <c r="H52">
        <f>VLOOKUP(A52, 'Class 5'!A:C, 3, FALSE)</f>
        <v>32</v>
      </c>
      <c r="I52">
        <f>VLOOKUP(A52, 'Class 6'!A:C, 3, FALSE)</f>
        <v>48</v>
      </c>
      <c r="J52">
        <f>VLOOKUP(A52, 'Class 7'!A:C, 3, FALSE)</f>
        <v>31</v>
      </c>
      <c r="K52">
        <f>VLOOKUP(A52, 'Class 8 '!A:C, 3, FALSE)</f>
        <v>44</v>
      </c>
      <c r="L52" s="7">
        <v>15</v>
      </c>
      <c r="M52">
        <f>VLOOKUP(A52, 'Reasons 1'!A:B, 2, FALSE)</f>
        <v>34</v>
      </c>
      <c r="N52">
        <f>VLOOKUP(A52, 'Reasons 2'!A:B, 2, FALSE)</f>
        <v>31</v>
      </c>
      <c r="O52">
        <f>VLOOKUP(A52, 'Reasons 3'!A:B, 2, FALSE)</f>
        <v>38</v>
      </c>
      <c r="P52">
        <f t="shared" si="6"/>
        <v>310</v>
      </c>
      <c r="Q52">
        <f t="shared" si="7"/>
        <v>118</v>
      </c>
      <c r="R52">
        <f t="shared" si="8"/>
        <v>428</v>
      </c>
      <c r="S52">
        <f t="shared" si="9"/>
        <v>107</v>
      </c>
      <c r="T52">
        <f t="shared" si="10"/>
        <v>98</v>
      </c>
      <c r="U52">
        <f t="shared" si="11"/>
        <v>105</v>
      </c>
    </row>
    <row r="53" spans="1:21" x14ac:dyDescent="0.2">
      <c r="A53">
        <f>MASTER!A203</f>
        <v>6051</v>
      </c>
      <c r="B53" t="str">
        <f>VLOOKUP(A53, MASTER!$A:$E, 2, FALSE)</f>
        <v>Haylie Mayer</v>
      </c>
      <c r="D53">
        <f>VLOOKUP(A53, 'Class 1'!A:C, 3, FALSE)</f>
        <v>40</v>
      </c>
      <c r="E53">
        <f>VLOOKUP(A53, 'Class 2'!A:C, 3, FALSE)</f>
        <v>46</v>
      </c>
      <c r="F53">
        <f>VLOOKUP(A53, 'Class 3'!A:C, 3, FALSE)</f>
        <v>50</v>
      </c>
      <c r="G53">
        <f>VLOOKUP(A53, 'Class 4'!A:C, 3, FALSE)</f>
        <v>32</v>
      </c>
      <c r="H53">
        <f>VLOOKUP(A53, 'Class 5'!A:C, 3, FALSE)</f>
        <v>46</v>
      </c>
      <c r="I53">
        <f>VLOOKUP(A53, 'Class 6'!A:C, 3, FALSE)</f>
        <v>42</v>
      </c>
      <c r="J53">
        <f>VLOOKUP(A53, 'Class 7'!A:C, 3, FALSE)</f>
        <v>24</v>
      </c>
      <c r="K53">
        <f>VLOOKUP(A53, 'Class 8 '!A:C, 3, FALSE)</f>
        <v>50</v>
      </c>
      <c r="L53" s="7">
        <v>20</v>
      </c>
      <c r="M53">
        <f>VLOOKUP(A53, 'Reasons 1'!A:B, 2, FALSE)</f>
        <v>34</v>
      </c>
      <c r="N53">
        <f>VLOOKUP(A53, 'Reasons 2'!A:B, 2, FALSE)</f>
        <v>30</v>
      </c>
      <c r="O53">
        <f>VLOOKUP(A53, 'Reasons 3'!A:B, 2, FALSE)</f>
        <v>30</v>
      </c>
      <c r="P53">
        <f t="shared" si="6"/>
        <v>330</v>
      </c>
      <c r="Q53">
        <f t="shared" si="7"/>
        <v>114</v>
      </c>
      <c r="R53">
        <f t="shared" si="8"/>
        <v>444</v>
      </c>
      <c r="S53">
        <f t="shared" si="9"/>
        <v>136</v>
      </c>
      <c r="T53">
        <f t="shared" si="10"/>
        <v>92</v>
      </c>
      <c r="U53">
        <f t="shared" si="11"/>
        <v>102</v>
      </c>
    </row>
    <row r="54" spans="1:21" x14ac:dyDescent="0.2">
      <c r="A54">
        <f>MASTER!A72</f>
        <v>2073</v>
      </c>
      <c r="B54" t="str">
        <f>VLOOKUP(A54, MASTER!$A:$E, 2, FALSE)</f>
        <v>Megan Goward</v>
      </c>
      <c r="C54" t="str">
        <f>VLOOKUP(A54, MASTER!$A:$E, 3, FALSE)</f>
        <v>Gratiot Co. 4-H Sr. 1</v>
      </c>
      <c r="D54">
        <f>VLOOKUP(A54, 'Class 1'!A:C, 3, FALSE)</f>
        <v>27</v>
      </c>
      <c r="E54">
        <f>VLOOKUP(A54, 'Class 2'!A:C, 3, FALSE)</f>
        <v>46</v>
      </c>
      <c r="F54">
        <f>VLOOKUP(A54, 'Class 3'!A:C, 3, FALSE)</f>
        <v>48</v>
      </c>
      <c r="G54">
        <f>VLOOKUP(A54, 'Class 4'!A:C, 3, FALSE)</f>
        <v>27</v>
      </c>
      <c r="H54">
        <f>VLOOKUP(A54, 'Class 5'!A:C, 3, FALSE)</f>
        <v>46</v>
      </c>
      <c r="I54">
        <f>VLOOKUP(A54, 'Class 6'!A:C, 3, FALSE)</f>
        <v>48</v>
      </c>
      <c r="J54">
        <f>VLOOKUP(A54, 'Class 7'!A:C, 3, FALSE)</f>
        <v>26</v>
      </c>
      <c r="K54">
        <f>VLOOKUP(A54, 'Class 8 '!A:C, 3, FALSE)</f>
        <v>44</v>
      </c>
      <c r="L54" s="7">
        <v>20</v>
      </c>
      <c r="M54">
        <f>VLOOKUP(A54, 'Reasons 1'!A:B, 2, FALSE)</f>
        <v>36</v>
      </c>
      <c r="N54">
        <f>VLOOKUP(A54, 'Reasons 2'!A:B, 2, FALSE)</f>
        <v>38</v>
      </c>
      <c r="O54">
        <f>VLOOKUP(A54, 'Reasons 3'!A:B, 2, FALSE)</f>
        <v>40</v>
      </c>
      <c r="P54">
        <f t="shared" si="6"/>
        <v>312</v>
      </c>
      <c r="Q54">
        <f t="shared" si="7"/>
        <v>134</v>
      </c>
      <c r="R54">
        <f t="shared" si="8"/>
        <v>446</v>
      </c>
      <c r="S54">
        <f t="shared" si="9"/>
        <v>117</v>
      </c>
      <c r="T54">
        <f t="shared" si="10"/>
        <v>96</v>
      </c>
      <c r="U54">
        <f t="shared" si="11"/>
        <v>99</v>
      </c>
    </row>
    <row r="55" spans="1:21" x14ac:dyDescent="0.2">
      <c r="A55">
        <f>MASTER!A77</f>
        <v>2093</v>
      </c>
      <c r="B55" t="str">
        <f>VLOOKUP(A55, MASTER!$A:$E, 2, FALSE)</f>
        <v>Gabrielle Nelson</v>
      </c>
      <c r="C55" t="str">
        <f>VLOOKUP(A55, MASTER!$A:$E, 3, FALSE)</f>
        <v>Ottawa 4-H #1</v>
      </c>
      <c r="D55">
        <f>VLOOKUP(A55, 'Class 1'!A:C, 3, FALSE)</f>
        <v>40</v>
      </c>
      <c r="E55">
        <f>VLOOKUP(A55, 'Class 2'!A:C, 3, FALSE)</f>
        <v>29</v>
      </c>
      <c r="F55">
        <f>VLOOKUP(A55, 'Class 3'!A:C, 3, FALSE)</f>
        <v>47</v>
      </c>
      <c r="G55">
        <f>VLOOKUP(A55, 'Class 4'!A:C, 3, FALSE)</f>
        <v>24</v>
      </c>
      <c r="H55">
        <f>VLOOKUP(A55, 'Class 5'!A:C, 3, FALSE)</f>
        <v>49</v>
      </c>
      <c r="I55">
        <f>VLOOKUP(A55, 'Class 6'!A:C, 3, FALSE)</f>
        <v>48</v>
      </c>
      <c r="J55">
        <f>VLOOKUP(A55, 'Class 7'!A:C, 3, FALSE)</f>
        <v>24</v>
      </c>
      <c r="K55">
        <f>VLOOKUP(A55, 'Class 8 '!A:C, 3, FALSE)</f>
        <v>49</v>
      </c>
      <c r="L55" s="7">
        <v>15</v>
      </c>
      <c r="M55">
        <f>VLOOKUP(A55, 'Reasons 1'!A:B, 2, FALSE)</f>
        <v>36</v>
      </c>
      <c r="N55">
        <f>VLOOKUP(A55, 'Reasons 2'!A:B, 2, FALSE)</f>
        <v>35</v>
      </c>
      <c r="O55">
        <f>VLOOKUP(A55, 'Reasons 3'!A:B, 2, FALSE)</f>
        <v>36</v>
      </c>
      <c r="P55">
        <f t="shared" si="6"/>
        <v>310</v>
      </c>
      <c r="Q55">
        <f t="shared" si="7"/>
        <v>122</v>
      </c>
      <c r="R55">
        <f t="shared" si="8"/>
        <v>432</v>
      </c>
      <c r="S55">
        <f t="shared" si="9"/>
        <v>118</v>
      </c>
      <c r="T55">
        <f t="shared" si="10"/>
        <v>95</v>
      </c>
      <c r="U55">
        <f t="shared" si="11"/>
        <v>97</v>
      </c>
    </row>
    <row r="56" spans="1:21" x14ac:dyDescent="0.2">
      <c r="A56">
        <f>MASTER!A207</f>
        <v>6061</v>
      </c>
      <c r="B56" t="str">
        <f>VLOOKUP(A56, MASTER!$A:$E, 2, FALSE)</f>
        <v>Ben Munro</v>
      </c>
      <c r="D56">
        <f>VLOOKUP(A56, 'Class 1'!A:C, 3, FALSE)</f>
        <v>33</v>
      </c>
      <c r="E56">
        <f>VLOOKUP(A56, 'Class 2'!A:C, 3, FALSE)</f>
        <v>46</v>
      </c>
      <c r="F56">
        <f>VLOOKUP(A56, 'Class 3'!A:C, 3, FALSE)</f>
        <v>47</v>
      </c>
      <c r="G56">
        <f>VLOOKUP(A56, 'Class 4'!A:C, 3, FALSE)</f>
        <v>27</v>
      </c>
      <c r="H56">
        <f>VLOOKUP(A56, 'Class 5'!A:C, 3, FALSE)</f>
        <v>25</v>
      </c>
      <c r="I56">
        <f>VLOOKUP(A56, 'Class 6'!A:C, 3, FALSE)</f>
        <v>50</v>
      </c>
      <c r="J56">
        <f>VLOOKUP(A56, 'Class 7'!A:C, 3, FALSE)</f>
        <v>36</v>
      </c>
      <c r="K56">
        <f>VLOOKUP(A56, 'Class 8 '!A:C, 3, FALSE)</f>
        <v>34</v>
      </c>
      <c r="L56" s="7">
        <v>15</v>
      </c>
      <c r="M56">
        <v>20</v>
      </c>
      <c r="N56">
        <v>20</v>
      </c>
      <c r="O56">
        <v>20</v>
      </c>
      <c r="P56">
        <f t="shared" si="6"/>
        <v>298</v>
      </c>
      <c r="Q56">
        <f t="shared" si="7"/>
        <v>75</v>
      </c>
      <c r="R56">
        <f t="shared" si="8"/>
        <v>373</v>
      </c>
      <c r="S56">
        <f t="shared" si="9"/>
        <v>113</v>
      </c>
      <c r="T56">
        <f t="shared" si="10"/>
        <v>97</v>
      </c>
      <c r="U56">
        <f t="shared" si="11"/>
        <v>88</v>
      </c>
    </row>
  </sheetData>
  <sortState xmlns:xlrd2="http://schemas.microsoft.com/office/spreadsheetml/2017/richdata2" ref="A2:AD58">
    <sortCondition ref="V1:V58"/>
  </sortState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3457-0178-4A2C-96E1-7C42D56D5F7B}">
  <dimension ref="A1:AD56"/>
  <sheetViews>
    <sheetView zoomScale="90" zoomScaleNormal="90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C7" sqref="C7"/>
    </sheetView>
  </sheetViews>
  <sheetFormatPr baseColWidth="10" defaultColWidth="8.83203125" defaultRowHeight="15" x14ac:dyDescent="0.2"/>
  <cols>
    <col min="2" max="2" width="22.83203125" customWidth="1"/>
    <col min="3" max="3" width="40.5" customWidth="1"/>
    <col min="12" max="12" width="15" customWidth="1"/>
    <col min="17" max="17" width="18" customWidth="1"/>
    <col min="21" max="21" width="14.33203125" customWidth="1"/>
    <col min="22" max="22" width="17.6640625" bestFit="1" customWidth="1"/>
    <col min="23" max="23" width="16.33203125" bestFit="1" customWidth="1"/>
    <col min="24" max="24" width="9.5" bestFit="1" customWidth="1"/>
    <col min="25" max="26" width="11.1640625" bestFit="1" customWidth="1"/>
    <col min="27" max="27" width="10.33203125" bestFit="1" customWidth="1"/>
    <col min="28" max="28" width="13.1640625" bestFit="1" customWidth="1"/>
    <col min="29" max="29" width="11.83203125" bestFit="1" customWidth="1"/>
  </cols>
  <sheetData>
    <row r="1" spans="1:30" x14ac:dyDescent="0.2">
      <c r="A1" s="6" t="s">
        <v>15</v>
      </c>
      <c r="B1" s="6" t="s">
        <v>12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221</v>
      </c>
      <c r="M1" s="6" t="s">
        <v>222</v>
      </c>
      <c r="N1" s="6" t="s">
        <v>223</v>
      </c>
      <c r="O1" s="6" t="s">
        <v>224</v>
      </c>
      <c r="P1" s="6" t="s">
        <v>228</v>
      </c>
      <c r="Q1" s="6" t="s">
        <v>229</v>
      </c>
      <c r="R1" s="6" t="s">
        <v>25</v>
      </c>
      <c r="S1" s="6" t="s">
        <v>232</v>
      </c>
      <c r="T1" s="6" t="s">
        <v>233</v>
      </c>
      <c r="U1" s="6" t="s">
        <v>234</v>
      </c>
      <c r="V1" s="6" t="s">
        <v>31</v>
      </c>
      <c r="W1" s="6" t="s">
        <v>32</v>
      </c>
      <c r="X1" s="6" t="s">
        <v>33</v>
      </c>
      <c r="Y1" s="6" t="s">
        <v>28</v>
      </c>
      <c r="Z1" s="6" t="s">
        <v>29</v>
      </c>
      <c r="AA1" s="6" t="s">
        <v>30</v>
      </c>
      <c r="AB1" s="6" t="s">
        <v>26</v>
      </c>
      <c r="AC1" s="6" t="s">
        <v>27</v>
      </c>
      <c r="AD1" s="6" t="s">
        <v>34</v>
      </c>
    </row>
    <row r="2" spans="1:30" x14ac:dyDescent="0.2">
      <c r="A2">
        <f>MASTER!A53</f>
        <v>2013</v>
      </c>
      <c r="B2" t="str">
        <f>VLOOKUP(A2, MASTER!$A:$E, 2, FALSE)</f>
        <v>Alexa Graham</v>
      </c>
      <c r="C2" t="str">
        <f>VLOOKUP(A2, MASTER!$A:$E, 3, FALSE)</f>
        <v>Branch County Sr. Team #1</v>
      </c>
      <c r="D2">
        <f>VLOOKUP(A2, 'Class 1'!A:C, 3, FALSE)</f>
        <v>50</v>
      </c>
      <c r="E2">
        <f>VLOOKUP(A2, 'Class 2'!A:C, 3, FALSE)</f>
        <v>50</v>
      </c>
      <c r="F2">
        <f>VLOOKUP(A2, 'Class 3'!A:C, 3, FALSE)</f>
        <v>50</v>
      </c>
      <c r="G2">
        <f>VLOOKUP(A2, 'Class 4'!A:C, 3, FALSE)</f>
        <v>48</v>
      </c>
      <c r="H2">
        <f>VLOOKUP(A2, 'Class 5'!A:C, 3, FALSE)</f>
        <v>39</v>
      </c>
      <c r="I2">
        <f>VLOOKUP(A2, 'Class 6'!A:C, 3, FALSE)</f>
        <v>47</v>
      </c>
      <c r="J2">
        <f>VLOOKUP(A2, 'Class 7'!A:C, 3, FALSE)</f>
        <v>32</v>
      </c>
      <c r="K2">
        <f>VLOOKUP(A2, 'Class 8 '!A:C, 3, FALSE)</f>
        <v>49</v>
      </c>
      <c r="L2" s="7">
        <v>30</v>
      </c>
      <c r="M2">
        <f>VLOOKUP(A2, 'Reasons 1'!A:B, 2, FALSE)</f>
        <v>42</v>
      </c>
      <c r="N2">
        <f>VLOOKUP(A2, 'Reasons 2'!A:B, 2, FALSE)</f>
        <v>44</v>
      </c>
      <c r="O2">
        <f>VLOOKUP(A2, 'Reasons 3'!A:B, 2, FALSE)</f>
        <v>44</v>
      </c>
      <c r="P2">
        <f t="shared" ref="P2:P33" si="0">SUM(D2:K2)</f>
        <v>365</v>
      </c>
      <c r="Q2">
        <f t="shared" ref="Q2:Q33" si="1">SUM(L2:O2)</f>
        <v>160</v>
      </c>
      <c r="R2">
        <f t="shared" ref="R2:R33" si="2">SUM(P2:Q2)</f>
        <v>525</v>
      </c>
      <c r="S2">
        <f t="shared" ref="S2:S33" si="3">D2+E2+K2</f>
        <v>149</v>
      </c>
    </row>
    <row r="3" spans="1:30" x14ac:dyDescent="0.2">
      <c r="A3">
        <f>MASTER!A55</f>
        <v>2021</v>
      </c>
      <c r="B3" t="str">
        <f>VLOOKUP(A3, MASTER!$A:$E, 2, FALSE)</f>
        <v>Jack Thielen</v>
      </c>
      <c r="C3" t="str">
        <f>VLOOKUP(A3, MASTER!$A:$E, 3, FALSE)</f>
        <v>Branch County Sr. Team #2</v>
      </c>
      <c r="D3">
        <f>VLOOKUP(A3, 'Class 1'!A:C, 3, FALSE)</f>
        <v>50</v>
      </c>
      <c r="E3">
        <f>VLOOKUP(A3, 'Class 2'!A:C, 3, FALSE)</f>
        <v>50</v>
      </c>
      <c r="F3">
        <f>VLOOKUP(A3, 'Class 3'!A:C, 3, FALSE)</f>
        <v>50</v>
      </c>
      <c r="G3">
        <f>VLOOKUP(A3, 'Class 4'!A:C, 3, FALSE)</f>
        <v>48</v>
      </c>
      <c r="H3">
        <f>VLOOKUP(A3, 'Class 5'!A:C, 3, FALSE)</f>
        <v>47</v>
      </c>
      <c r="I3">
        <f>VLOOKUP(A3, 'Class 6'!A:C, 3, FALSE)</f>
        <v>42</v>
      </c>
      <c r="J3">
        <f>VLOOKUP(A3, 'Class 7'!A:C, 3, FALSE)</f>
        <v>50</v>
      </c>
      <c r="K3">
        <f>VLOOKUP(A3, 'Class 8 '!A:C, 3, FALSE)</f>
        <v>49</v>
      </c>
      <c r="L3" s="7">
        <v>35</v>
      </c>
      <c r="M3">
        <f>VLOOKUP(A3, 'Reasons 1'!A:B, 2, FALSE)</f>
        <v>40</v>
      </c>
      <c r="N3">
        <f>VLOOKUP(A3, 'Reasons 2'!A:B, 2, FALSE)</f>
        <v>45</v>
      </c>
      <c r="O3">
        <f>VLOOKUP(A3, 'Reasons 3'!A:B, 2, FALSE)</f>
        <v>40</v>
      </c>
      <c r="P3">
        <f t="shared" si="0"/>
        <v>386</v>
      </c>
      <c r="Q3">
        <f t="shared" si="1"/>
        <v>160</v>
      </c>
      <c r="R3">
        <f t="shared" si="2"/>
        <v>546</v>
      </c>
      <c r="S3">
        <f t="shared" si="3"/>
        <v>149</v>
      </c>
    </row>
    <row r="4" spans="1:30" x14ac:dyDescent="0.2">
      <c r="A4">
        <f>MASTER!A66</f>
        <v>2052</v>
      </c>
      <c r="B4" t="str">
        <f>VLOOKUP(A4, MASTER!$A:$E, 2, FALSE)</f>
        <v>William Barnum</v>
      </c>
      <c r="C4" t="str">
        <f>VLOOKUP(A4, MASTER!$A:$E, 3, FALSE)</f>
        <v>Ingham County 1</v>
      </c>
      <c r="D4">
        <f>VLOOKUP(A4, 'Class 1'!A:C, 3, FALSE)</f>
        <v>50</v>
      </c>
      <c r="E4">
        <f>VLOOKUP(A4, 'Class 2'!A:C, 3, FALSE)</f>
        <v>50</v>
      </c>
      <c r="F4">
        <f>VLOOKUP(A4, 'Class 3'!A:C, 3, FALSE)</f>
        <v>36</v>
      </c>
      <c r="G4">
        <f>VLOOKUP(A4, 'Class 4'!A:C, 3, FALSE)</f>
        <v>50</v>
      </c>
      <c r="H4">
        <f>VLOOKUP(A4, 'Class 5'!A:C, 3, FALSE)</f>
        <v>39</v>
      </c>
      <c r="I4">
        <f>VLOOKUP(A4, 'Class 6'!A:C, 3, FALSE)</f>
        <v>47</v>
      </c>
      <c r="J4">
        <f>VLOOKUP(A4, 'Class 7'!A:C, 3, FALSE)</f>
        <v>48</v>
      </c>
      <c r="K4">
        <f>VLOOKUP(A4, 'Class 8 '!A:C, 3, FALSE)</f>
        <v>49</v>
      </c>
      <c r="L4" s="7">
        <v>25</v>
      </c>
      <c r="M4">
        <f>VLOOKUP(A4, 'Reasons 1'!A:B, 2, FALSE)</f>
        <v>45</v>
      </c>
      <c r="N4">
        <f>VLOOKUP(A4, 'Reasons 2'!A:B, 2, FALSE)</f>
        <v>47</v>
      </c>
      <c r="O4">
        <f>VLOOKUP(A4, 'Reasons 3'!A:B, 2, FALSE)</f>
        <v>49</v>
      </c>
      <c r="P4">
        <f t="shared" si="0"/>
        <v>369</v>
      </c>
      <c r="Q4">
        <f t="shared" si="1"/>
        <v>166</v>
      </c>
      <c r="R4">
        <f t="shared" si="2"/>
        <v>535</v>
      </c>
      <c r="S4">
        <f t="shared" si="3"/>
        <v>149</v>
      </c>
    </row>
    <row r="5" spans="1:30" x14ac:dyDescent="0.2">
      <c r="A5">
        <f>MASTER!A48</f>
        <v>2003</v>
      </c>
      <c r="B5" t="str">
        <f>VLOOKUP(A5, MASTER!$A:$E, 2, FALSE)</f>
        <v>Londyn Rolen</v>
      </c>
      <c r="C5" t="str">
        <f>VLOOKUP(A5, MASTER!$A:$E, 3, FALSE)</f>
        <v>Allegan County Sr.</v>
      </c>
      <c r="D5">
        <f>VLOOKUP(A5, 'Class 1'!A:C, 3, FALSE)</f>
        <v>48</v>
      </c>
      <c r="E5">
        <f>VLOOKUP(A5, 'Class 2'!A:C, 3, FALSE)</f>
        <v>50</v>
      </c>
      <c r="F5">
        <f>VLOOKUP(A5, 'Class 3'!A:C, 3, FALSE)</f>
        <v>50</v>
      </c>
      <c r="G5">
        <f>VLOOKUP(A5, 'Class 4'!A:C, 3, FALSE)</f>
        <v>47</v>
      </c>
      <c r="H5">
        <f>VLOOKUP(A5, 'Class 5'!A:C, 3, FALSE)</f>
        <v>41</v>
      </c>
      <c r="I5">
        <f>VLOOKUP(A5, 'Class 6'!A:C, 3, FALSE)</f>
        <v>50</v>
      </c>
      <c r="J5">
        <f>VLOOKUP(A5, 'Class 7'!A:C, 3, FALSE)</f>
        <v>50</v>
      </c>
      <c r="K5">
        <f>VLOOKUP(A5, 'Class 8 '!A:C, 3, FALSE)</f>
        <v>50</v>
      </c>
      <c r="L5" s="7">
        <v>45</v>
      </c>
      <c r="M5">
        <f>VLOOKUP(A5, 'Reasons 1'!A:B, 2, FALSE)</f>
        <v>41</v>
      </c>
      <c r="N5">
        <f>VLOOKUP(A5, 'Reasons 2'!A:B, 2, FALSE)</f>
        <v>48</v>
      </c>
      <c r="O5">
        <f>VLOOKUP(A5, 'Reasons 3'!A:B, 2, FALSE)</f>
        <v>44</v>
      </c>
      <c r="P5">
        <f t="shared" si="0"/>
        <v>386</v>
      </c>
      <c r="Q5">
        <f t="shared" si="1"/>
        <v>178</v>
      </c>
      <c r="R5">
        <f t="shared" si="2"/>
        <v>564</v>
      </c>
      <c r="S5">
        <f t="shared" si="3"/>
        <v>148</v>
      </c>
    </row>
    <row r="6" spans="1:30" x14ac:dyDescent="0.2">
      <c r="A6">
        <f>MASTER!A63</f>
        <v>2042</v>
      </c>
      <c r="B6" t="str">
        <f>VLOOKUP(A6, MASTER!$A:$E, 2, FALSE)</f>
        <v>Natalie Bounds</v>
      </c>
      <c r="C6" t="str">
        <f>VLOOKUP(A6, MASTER!$A:$E, 3, FALSE)</f>
        <v>Clinton County 4-H Sr. White</v>
      </c>
      <c r="D6">
        <f>VLOOKUP(A6, 'Class 1'!A:C, 3, FALSE)</f>
        <v>50</v>
      </c>
      <c r="E6">
        <f>VLOOKUP(A6, 'Class 2'!A:C, 3, FALSE)</f>
        <v>48</v>
      </c>
      <c r="F6">
        <f>VLOOKUP(A6, 'Class 3'!A:C, 3, FALSE)</f>
        <v>39</v>
      </c>
      <c r="G6">
        <f>VLOOKUP(A6, 'Class 4'!A:C, 3, FALSE)</f>
        <v>50</v>
      </c>
      <c r="H6">
        <f>VLOOKUP(A6, 'Class 5'!A:C, 3, FALSE)</f>
        <v>46</v>
      </c>
      <c r="I6">
        <f>VLOOKUP(A6, 'Class 6'!A:C, 3, FALSE)</f>
        <v>47</v>
      </c>
      <c r="J6">
        <f>VLOOKUP(A6, 'Class 7'!A:C, 3, FALSE)</f>
        <v>50</v>
      </c>
      <c r="K6">
        <f>VLOOKUP(A6, 'Class 8 '!A:C, 3, FALSE)</f>
        <v>49</v>
      </c>
      <c r="L6" s="7">
        <v>40</v>
      </c>
      <c r="M6">
        <f>VLOOKUP(A6, 'Reasons 1'!A:B, 2, FALSE)</f>
        <v>35</v>
      </c>
      <c r="N6">
        <f>VLOOKUP(A6, 'Reasons 2'!A:B, 2, FALSE)</f>
        <v>44</v>
      </c>
      <c r="O6">
        <f>VLOOKUP(A6, 'Reasons 3'!A:B, 2, FALSE)</f>
        <v>43</v>
      </c>
      <c r="P6">
        <f t="shared" si="0"/>
        <v>379</v>
      </c>
      <c r="Q6">
        <f t="shared" si="1"/>
        <v>162</v>
      </c>
      <c r="R6">
        <f t="shared" si="2"/>
        <v>541</v>
      </c>
      <c r="S6">
        <f t="shared" si="3"/>
        <v>147</v>
      </c>
    </row>
    <row r="7" spans="1:30" x14ac:dyDescent="0.2">
      <c r="A7">
        <f>MASTER!A59</f>
        <v>2032</v>
      </c>
      <c r="B7" t="str">
        <f>VLOOKUP(A7, MASTER!$A:$E, 2, FALSE)</f>
        <v>Cassidy Harris</v>
      </c>
      <c r="C7" t="str">
        <f>VLOOKUP(A7, MASTER!$A:$E, 3, FALSE)</f>
        <v>Clinton County 4-H Sr. Green</v>
      </c>
      <c r="D7">
        <f>VLOOKUP(A7, 'Class 1'!A:C, 3, FALSE)</f>
        <v>47</v>
      </c>
      <c r="E7">
        <f>VLOOKUP(A7, 'Class 2'!A:C, 3, FALSE)</f>
        <v>50</v>
      </c>
      <c r="F7">
        <f>VLOOKUP(A7, 'Class 3'!A:C, 3, FALSE)</f>
        <v>48</v>
      </c>
      <c r="G7">
        <f>VLOOKUP(A7, 'Class 4'!A:C, 3, FALSE)</f>
        <v>50</v>
      </c>
      <c r="H7">
        <f>VLOOKUP(A7, 'Class 5'!A:C, 3, FALSE)</f>
        <v>47</v>
      </c>
      <c r="I7">
        <f>VLOOKUP(A7, 'Class 6'!A:C, 3, FALSE)</f>
        <v>42</v>
      </c>
      <c r="J7">
        <f>VLOOKUP(A7, 'Class 7'!A:C, 3, FALSE)</f>
        <v>50</v>
      </c>
      <c r="K7">
        <f>VLOOKUP(A7, 'Class 8 '!A:C, 3, FALSE)</f>
        <v>49</v>
      </c>
      <c r="L7" s="7">
        <v>30</v>
      </c>
      <c r="M7">
        <f>VLOOKUP(A7, 'Reasons 1'!A:B, 2, FALSE)</f>
        <v>37</v>
      </c>
      <c r="N7">
        <f>VLOOKUP(A7, 'Reasons 2'!A:B, 2, FALSE)</f>
        <v>46</v>
      </c>
      <c r="O7">
        <f>VLOOKUP(A7, 'Reasons 3'!A:B, 2, FALSE)</f>
        <v>42</v>
      </c>
      <c r="P7">
        <f t="shared" si="0"/>
        <v>383</v>
      </c>
      <c r="Q7">
        <f t="shared" si="1"/>
        <v>155</v>
      </c>
      <c r="R7">
        <f t="shared" si="2"/>
        <v>538</v>
      </c>
      <c r="S7">
        <f t="shared" si="3"/>
        <v>146</v>
      </c>
    </row>
    <row r="8" spans="1:30" x14ac:dyDescent="0.2">
      <c r="A8">
        <f>MASTER!A47</f>
        <v>2001</v>
      </c>
      <c r="B8" t="str">
        <f>VLOOKUP(A8, MASTER!$A:$C, 2, FALSE)</f>
        <v>Jadyn Herzog</v>
      </c>
      <c r="C8" t="str">
        <f>VLOOKUP(A8, MASTER!$A:$E, 3, FALSE)</f>
        <v>Allegan County Sr.</v>
      </c>
      <c r="D8">
        <f>VLOOKUP(A8, 'Class 1'!A:C, 3, FALSE)</f>
        <v>50</v>
      </c>
      <c r="E8">
        <f>VLOOKUP(A8, 'Class 2'!A:C, 3, FALSE)</f>
        <v>46</v>
      </c>
      <c r="F8">
        <f>VLOOKUP(A8, 'Class 3'!A:C, 3, FALSE)</f>
        <v>48</v>
      </c>
      <c r="G8">
        <f>VLOOKUP(A8, 'Class 4'!A:C, 3, FALSE)</f>
        <v>50</v>
      </c>
      <c r="H8">
        <f>VLOOKUP(A8, 'Class 5'!A:C, 3, FALSE)</f>
        <v>47</v>
      </c>
      <c r="I8">
        <f>VLOOKUP(A8, 'Class 6'!A:C, 3, FALSE)</f>
        <v>50</v>
      </c>
      <c r="J8">
        <f>VLOOKUP(A8, 'Class 7'!A:C, 3, FALSE)</f>
        <v>47</v>
      </c>
      <c r="K8">
        <f>VLOOKUP(A8, 'Class 8 '!A:C, 3, FALSE)</f>
        <v>49</v>
      </c>
      <c r="L8" s="7">
        <v>30</v>
      </c>
      <c r="M8">
        <f>VLOOKUP(A8, 'Reasons 1'!A:B, 2, FALSE)</f>
        <v>39</v>
      </c>
      <c r="N8">
        <f>VLOOKUP(A8, 'Reasons 2'!A:B, 2, FALSE)</f>
        <v>41</v>
      </c>
      <c r="O8">
        <f>VLOOKUP(A8, 'Reasons 3'!A:B, 2, FALSE)</f>
        <v>43</v>
      </c>
      <c r="P8">
        <f t="shared" si="0"/>
        <v>387</v>
      </c>
      <c r="Q8">
        <f t="shared" si="1"/>
        <v>153</v>
      </c>
      <c r="R8">
        <f t="shared" si="2"/>
        <v>540</v>
      </c>
      <c r="S8">
        <f t="shared" si="3"/>
        <v>145</v>
      </c>
    </row>
    <row r="9" spans="1:30" x14ac:dyDescent="0.2">
      <c r="A9" t="e">
        <f>MASTER!#REF!</f>
        <v>#REF!</v>
      </c>
      <c r="B9" t="e">
        <f>VLOOKUP(A9, MASTER!$A:$C, 2, FALSE)</f>
        <v>#REF!</v>
      </c>
      <c r="C9" t="e">
        <f>VLOOKUP(A9, MASTER!$A:$E, 3, FALSE)</f>
        <v>#REF!</v>
      </c>
      <c r="D9" t="e">
        <f>VLOOKUP(A9, 'Class 1'!A:C, 3, FALSE)</f>
        <v>#REF!</v>
      </c>
      <c r="E9" t="e">
        <f>VLOOKUP(A9, 'Class 2'!A:C, 3, FALSE)</f>
        <v>#REF!</v>
      </c>
      <c r="F9" t="e">
        <f>VLOOKUP(A9, 'Class 3'!A:C, 3, FALSE)</f>
        <v>#REF!</v>
      </c>
      <c r="G9" t="e">
        <f>VLOOKUP(A9, 'Class 4'!A:C, 3, FALSE)</f>
        <v>#REF!</v>
      </c>
      <c r="H9" t="e">
        <f>VLOOKUP(A9, 'Class 5'!A:C, 3, FALSE)</f>
        <v>#REF!</v>
      </c>
      <c r="I9" t="e">
        <f>VLOOKUP(A9, 'Class 6'!A:C, 3, FALSE)</f>
        <v>#REF!</v>
      </c>
      <c r="J9" t="e">
        <f>VLOOKUP(A9, 'Class 7'!A:C, 3, FALSE)</f>
        <v>#REF!</v>
      </c>
      <c r="K9" t="e">
        <f>VLOOKUP(A9, 'Class 8 '!A:C, 3, FALSE)</f>
        <v>#REF!</v>
      </c>
      <c r="L9" s="7">
        <v>40</v>
      </c>
      <c r="M9" t="e">
        <f>VLOOKUP(A9, 'Reasons 1'!A:B, 2, FALSE)</f>
        <v>#REF!</v>
      </c>
      <c r="N9" t="e">
        <f>VLOOKUP(A9, 'Reasons 2'!A:B, 2, FALSE)</f>
        <v>#REF!</v>
      </c>
      <c r="O9" t="e">
        <f>VLOOKUP(A9, 'Reasons 3'!A:B, 2, FALSE)</f>
        <v>#REF!</v>
      </c>
      <c r="P9" t="e">
        <f t="shared" si="0"/>
        <v>#REF!</v>
      </c>
      <c r="Q9" t="e">
        <f t="shared" si="1"/>
        <v>#REF!</v>
      </c>
      <c r="R9" t="e">
        <f t="shared" si="2"/>
        <v>#REF!</v>
      </c>
      <c r="S9" t="e">
        <f t="shared" si="3"/>
        <v>#REF!</v>
      </c>
    </row>
    <row r="10" spans="1:30" x14ac:dyDescent="0.2">
      <c r="A10">
        <f>MASTER!A75</f>
        <v>2091</v>
      </c>
      <c r="B10" t="str">
        <f>VLOOKUP(A10, MASTER!$A:$E, 2, FALSE)</f>
        <v>Alaina Russell</v>
      </c>
      <c r="C10" t="str">
        <f>VLOOKUP(A10, MASTER!$A:$E, 3, FALSE)</f>
        <v>Ottawa 4-H #1</v>
      </c>
      <c r="D10">
        <f>VLOOKUP(A10, 'Class 1'!A:C, 3, FALSE)</f>
        <v>50</v>
      </c>
      <c r="E10">
        <f>VLOOKUP(A10, 'Class 2'!A:C, 3, FALSE)</f>
        <v>46</v>
      </c>
      <c r="F10">
        <f>VLOOKUP(A10, 'Class 3'!A:C, 3, FALSE)</f>
        <v>36</v>
      </c>
      <c r="G10">
        <f>VLOOKUP(A10, 'Class 4'!A:C, 3, FALSE)</f>
        <v>50</v>
      </c>
      <c r="H10">
        <f>VLOOKUP(A10, 'Class 5'!A:C, 3, FALSE)</f>
        <v>49</v>
      </c>
      <c r="I10">
        <f>VLOOKUP(A10, 'Class 6'!A:C, 3, FALSE)</f>
        <v>42</v>
      </c>
      <c r="J10">
        <f>VLOOKUP(A10, 'Class 7'!A:C, 3, FALSE)</f>
        <v>47</v>
      </c>
      <c r="K10">
        <f>VLOOKUP(A10, 'Class 8 '!A:C, 3, FALSE)</f>
        <v>49</v>
      </c>
      <c r="L10" s="7">
        <v>10</v>
      </c>
      <c r="M10">
        <f>VLOOKUP(A10, 'Reasons 1'!A:B, 2, FALSE)</f>
        <v>38</v>
      </c>
      <c r="N10">
        <f>VLOOKUP(A10, 'Reasons 2'!A:B, 2, FALSE)</f>
        <v>39</v>
      </c>
      <c r="O10">
        <f>VLOOKUP(A10, 'Reasons 3'!A:B, 2, FALSE)</f>
        <v>37</v>
      </c>
      <c r="P10">
        <f t="shared" si="0"/>
        <v>369</v>
      </c>
      <c r="Q10">
        <f t="shared" si="1"/>
        <v>124</v>
      </c>
      <c r="R10">
        <f t="shared" si="2"/>
        <v>493</v>
      </c>
      <c r="S10">
        <f t="shared" si="3"/>
        <v>145</v>
      </c>
    </row>
    <row r="11" spans="1:30" x14ac:dyDescent="0.2">
      <c r="A11">
        <f>MASTER!A91</f>
        <v>2154</v>
      </c>
      <c r="B11" t="str">
        <f>VLOOKUP(A11, MASTER!$A:$E, 2, FALSE)</f>
        <v>Addison Dahms</v>
      </c>
      <c r="D11">
        <f>VLOOKUP(A11, 'Class 1'!A:C, 3, FALSE)</f>
        <v>46</v>
      </c>
      <c r="E11">
        <f>VLOOKUP(A11, 'Class 2'!A:C, 3, FALSE)</f>
        <v>50</v>
      </c>
      <c r="F11">
        <f>VLOOKUP(A11, 'Class 3'!A:C, 3, FALSE)</f>
        <v>47</v>
      </c>
      <c r="G11">
        <f>VLOOKUP(A11, 'Class 4'!A:C, 3, FALSE)</f>
        <v>40</v>
      </c>
      <c r="H11">
        <f>VLOOKUP(A11, 'Class 5'!A:C, 3, FALSE)</f>
        <v>46</v>
      </c>
      <c r="I11">
        <f>VLOOKUP(A11, 'Class 6'!A:C, 3, FALSE)</f>
        <v>47</v>
      </c>
      <c r="J11">
        <f>VLOOKUP(A11, 'Class 7'!A:C, 3, FALSE)</f>
        <v>50</v>
      </c>
      <c r="K11">
        <f>VLOOKUP(A11, 'Class 8 '!A:C, 3, FALSE)</f>
        <v>49</v>
      </c>
      <c r="L11" s="7">
        <v>15</v>
      </c>
      <c r="M11">
        <f>VLOOKUP(A11, 'Reasons 1'!A:B, 2, FALSE)</f>
        <v>38</v>
      </c>
      <c r="N11">
        <f>VLOOKUP(A11, 'Reasons 2'!A:B, 2, FALSE)</f>
        <v>33</v>
      </c>
      <c r="O11">
        <f>VLOOKUP(A11, 'Reasons 3'!A:B, 2, FALSE)</f>
        <v>39</v>
      </c>
      <c r="P11">
        <f t="shared" si="0"/>
        <v>375</v>
      </c>
      <c r="Q11">
        <f t="shared" si="1"/>
        <v>125</v>
      </c>
      <c r="R11">
        <f t="shared" si="2"/>
        <v>500</v>
      </c>
      <c r="S11">
        <f t="shared" si="3"/>
        <v>145</v>
      </c>
    </row>
    <row r="12" spans="1:30" x14ac:dyDescent="0.2">
      <c r="A12">
        <f>MASTER!A99</f>
        <v>2234</v>
      </c>
      <c r="B12" t="str">
        <f>VLOOKUP(A12, MASTER!$A:$E, 2, FALSE)</f>
        <v>Carson Garrison</v>
      </c>
      <c r="D12">
        <f>VLOOKUP(A12, 'Class 1'!A:C, 3, FALSE)</f>
        <v>46</v>
      </c>
      <c r="E12">
        <f>VLOOKUP(A12, 'Class 2'!A:C, 3, FALSE)</f>
        <v>50</v>
      </c>
      <c r="F12">
        <f>VLOOKUP(A12, 'Class 3'!A:C, 3, FALSE)</f>
        <v>36</v>
      </c>
      <c r="G12">
        <f>VLOOKUP(A12, 'Class 4'!A:C, 3, FALSE)</f>
        <v>27</v>
      </c>
      <c r="H12">
        <f>VLOOKUP(A12, 'Class 5'!A:C, 3, FALSE)</f>
        <v>41</v>
      </c>
      <c r="I12">
        <f>VLOOKUP(A12, 'Class 6'!A:C, 3, FALSE)</f>
        <v>50</v>
      </c>
      <c r="J12">
        <f>VLOOKUP(A12, 'Class 7'!A:C, 3, FALSE)</f>
        <v>47</v>
      </c>
      <c r="K12">
        <f>VLOOKUP(A12, 'Class 8 '!A:C, 3, FALSE)</f>
        <v>49</v>
      </c>
      <c r="L12" s="7">
        <v>15</v>
      </c>
      <c r="M12">
        <f>VLOOKUP(A12, 'Reasons 1'!A:B, 2, FALSE)</f>
        <v>40</v>
      </c>
      <c r="N12">
        <f>VLOOKUP(A12, 'Reasons 2'!A:B, 2, FALSE)</f>
        <v>43</v>
      </c>
      <c r="O12">
        <f>VLOOKUP(A12, 'Reasons 3'!A:B, 2, FALSE)</f>
        <v>37</v>
      </c>
      <c r="P12">
        <f t="shared" si="0"/>
        <v>346</v>
      </c>
      <c r="Q12">
        <f t="shared" si="1"/>
        <v>135</v>
      </c>
      <c r="R12">
        <f t="shared" si="2"/>
        <v>481</v>
      </c>
      <c r="S12">
        <f t="shared" si="3"/>
        <v>145</v>
      </c>
    </row>
    <row r="13" spans="1:30" x14ac:dyDescent="0.2">
      <c r="A13">
        <f>MASTER!A49</f>
        <v>2004</v>
      </c>
      <c r="B13" t="str">
        <f>VLOOKUP(A13, MASTER!$A:$E, 2, FALSE)</f>
        <v>Colby Tucker</v>
      </c>
      <c r="C13" t="str">
        <f>VLOOKUP(A13, MASTER!$A:$E, 3, FALSE)</f>
        <v>Allegan County Sr.</v>
      </c>
      <c r="D13">
        <f>VLOOKUP(A13, 'Class 1'!A:C, 3, FALSE)</f>
        <v>45</v>
      </c>
      <c r="E13">
        <f>VLOOKUP(A13, 'Class 2'!A:C, 3, FALSE)</f>
        <v>50</v>
      </c>
      <c r="F13">
        <f>VLOOKUP(A13, 'Class 3'!A:C, 3, FALSE)</f>
        <v>50</v>
      </c>
      <c r="G13">
        <f>VLOOKUP(A13, 'Class 4'!A:C, 3, FALSE)</f>
        <v>50</v>
      </c>
      <c r="H13">
        <f>VLOOKUP(A13, 'Class 5'!A:C, 3, FALSE)</f>
        <v>47</v>
      </c>
      <c r="I13">
        <f>VLOOKUP(A13, 'Class 6'!A:C, 3, FALSE)</f>
        <v>47</v>
      </c>
      <c r="J13">
        <f>VLOOKUP(A13, 'Class 7'!A:C, 3, FALSE)</f>
        <v>50</v>
      </c>
      <c r="K13">
        <f>VLOOKUP(A13, 'Class 8 '!A:C, 3, FALSE)</f>
        <v>49</v>
      </c>
      <c r="L13" s="7">
        <v>30</v>
      </c>
      <c r="M13">
        <f>VLOOKUP(A13, 'Reasons 1'!A:B, 2, FALSE)</f>
        <v>42</v>
      </c>
      <c r="N13">
        <f>VLOOKUP(A13, 'Reasons 2'!A:B, 2, FALSE)</f>
        <v>47</v>
      </c>
      <c r="O13">
        <f>VLOOKUP(A13, 'Reasons 3'!A:B, 2, FALSE)</f>
        <v>49</v>
      </c>
      <c r="P13">
        <f t="shared" si="0"/>
        <v>388</v>
      </c>
      <c r="Q13">
        <f t="shared" si="1"/>
        <v>168</v>
      </c>
      <c r="R13">
        <f t="shared" si="2"/>
        <v>556</v>
      </c>
      <c r="S13">
        <f t="shared" si="3"/>
        <v>144</v>
      </c>
    </row>
    <row r="14" spans="1:30" x14ac:dyDescent="0.2">
      <c r="A14">
        <f>MASTER!A68</f>
        <v>2061</v>
      </c>
      <c r="B14" t="str">
        <f>VLOOKUP(A14, MASTER!$A:$E, 2, FALSE)</f>
        <v>Ellie Byers</v>
      </c>
      <c r="C14" t="str">
        <f>VLOOKUP(A14, MASTER!$A:$E, 3, FALSE)</f>
        <v>Ingham County 2</v>
      </c>
      <c r="D14">
        <f>VLOOKUP(A14, 'Class 1'!A:C, 3, FALSE)</f>
        <v>47</v>
      </c>
      <c r="E14">
        <f>VLOOKUP(A14, 'Class 2'!A:C, 3, FALSE)</f>
        <v>48</v>
      </c>
      <c r="F14">
        <f>VLOOKUP(A14, 'Class 3'!A:C, 3, FALSE)</f>
        <v>48</v>
      </c>
      <c r="G14">
        <f>VLOOKUP(A14, 'Class 4'!A:C, 3, FALSE)</f>
        <v>27</v>
      </c>
      <c r="H14">
        <f>VLOOKUP(A14, 'Class 5'!A:C, 3, FALSE)</f>
        <v>47</v>
      </c>
      <c r="I14">
        <f>VLOOKUP(A14, 'Class 6'!A:C, 3, FALSE)</f>
        <v>40</v>
      </c>
      <c r="J14">
        <f>VLOOKUP(A14, 'Class 7'!A:C, 3, FALSE)</f>
        <v>50</v>
      </c>
      <c r="K14">
        <f>VLOOKUP(A14, 'Class 8 '!A:C, 3, FALSE)</f>
        <v>49</v>
      </c>
      <c r="L14" s="7">
        <v>15</v>
      </c>
      <c r="M14">
        <f>VLOOKUP(A14, 'Reasons 1'!A:B, 2, FALSE)</f>
        <v>41</v>
      </c>
      <c r="N14">
        <f>VLOOKUP(A14, 'Reasons 2'!A:B, 2, FALSE)</f>
        <v>38</v>
      </c>
      <c r="O14">
        <f>VLOOKUP(A14, 'Reasons 3'!A:B, 2, FALSE)</f>
        <v>33</v>
      </c>
      <c r="P14">
        <f t="shared" si="0"/>
        <v>356</v>
      </c>
      <c r="Q14">
        <f t="shared" si="1"/>
        <v>127</v>
      </c>
      <c r="R14">
        <f t="shared" si="2"/>
        <v>483</v>
      </c>
      <c r="S14">
        <f t="shared" si="3"/>
        <v>144</v>
      </c>
    </row>
    <row r="15" spans="1:30" x14ac:dyDescent="0.2">
      <c r="A15">
        <f>MASTER!A97</f>
        <v>2214</v>
      </c>
      <c r="B15" t="str">
        <f>VLOOKUP(A15, MASTER!$A:$E, 2, FALSE)</f>
        <v>Elizabeth Hartmann</v>
      </c>
      <c r="D15">
        <f>VLOOKUP(A15, 'Class 1'!A:C, 3, FALSE)</f>
        <v>50</v>
      </c>
      <c r="E15">
        <f>VLOOKUP(A15, 'Class 2'!A:C, 3, FALSE)</f>
        <v>50</v>
      </c>
      <c r="F15">
        <f>VLOOKUP(A15, 'Class 3'!A:C, 3, FALSE)</f>
        <v>48</v>
      </c>
      <c r="G15">
        <f>VLOOKUP(A15, 'Class 4'!A:C, 3, FALSE)</f>
        <v>47</v>
      </c>
      <c r="H15">
        <f>VLOOKUP(A15, 'Class 5'!A:C, 3, FALSE)</f>
        <v>34</v>
      </c>
      <c r="I15">
        <f>VLOOKUP(A15, 'Class 6'!A:C, 3, FALSE)</f>
        <v>48</v>
      </c>
      <c r="J15">
        <f>VLOOKUP(A15, 'Class 7'!A:C, 3, FALSE)</f>
        <v>50</v>
      </c>
      <c r="K15">
        <f>VLOOKUP(A15, 'Class 8 '!A:C, 3, FALSE)</f>
        <v>44</v>
      </c>
      <c r="L15" s="7">
        <v>20</v>
      </c>
      <c r="M15">
        <f>VLOOKUP(A15, 'Reasons 1'!A:B, 2, FALSE)</f>
        <v>42</v>
      </c>
      <c r="N15">
        <f>VLOOKUP(A15, 'Reasons 2'!A:B, 2, FALSE)</f>
        <v>42</v>
      </c>
      <c r="O15">
        <f>VLOOKUP(A15, 'Reasons 3'!A:B, 2, FALSE)</f>
        <v>40</v>
      </c>
      <c r="P15">
        <f t="shared" si="0"/>
        <v>371</v>
      </c>
      <c r="Q15">
        <f t="shared" si="1"/>
        <v>144</v>
      </c>
      <c r="R15">
        <f t="shared" si="2"/>
        <v>515</v>
      </c>
      <c r="S15">
        <f t="shared" si="3"/>
        <v>144</v>
      </c>
    </row>
    <row r="16" spans="1:30" x14ac:dyDescent="0.2">
      <c r="A16">
        <f>MASTER!A56</f>
        <v>2022</v>
      </c>
      <c r="B16" t="str">
        <f>VLOOKUP(A16, MASTER!$A:$E, 2, FALSE)</f>
        <v>Sydney Fowler</v>
      </c>
      <c r="C16" t="str">
        <f>VLOOKUP(A16, MASTER!$A:$E, 3, FALSE)</f>
        <v>Branch County Sr. Team #2</v>
      </c>
      <c r="D16">
        <f>VLOOKUP(A16, 'Class 1'!A:C, 3, FALSE)</f>
        <v>45</v>
      </c>
      <c r="E16">
        <f>VLOOKUP(A16, 'Class 2'!A:C, 3, FALSE)</f>
        <v>48</v>
      </c>
      <c r="F16">
        <f>VLOOKUP(A16, 'Class 3'!A:C, 3, FALSE)</f>
        <v>36</v>
      </c>
      <c r="G16">
        <f>VLOOKUP(A16, 'Class 4'!A:C, 3, FALSE)</f>
        <v>27</v>
      </c>
      <c r="H16">
        <f>VLOOKUP(A16, 'Class 5'!A:C, 3, FALSE)</f>
        <v>47</v>
      </c>
      <c r="I16">
        <f>VLOOKUP(A16, 'Class 6'!A:C, 3, FALSE)</f>
        <v>50</v>
      </c>
      <c r="J16">
        <f>VLOOKUP(A16, 'Class 7'!A:C, 3, FALSE)</f>
        <v>47</v>
      </c>
      <c r="K16">
        <f>VLOOKUP(A16, 'Class 8 '!A:C, 3, FALSE)</f>
        <v>49</v>
      </c>
      <c r="L16" s="7">
        <v>25</v>
      </c>
      <c r="M16">
        <f>VLOOKUP(A16, 'Reasons 1'!A:B, 2, FALSE)</f>
        <v>36</v>
      </c>
      <c r="N16">
        <f>VLOOKUP(A16, 'Reasons 2'!A:B, 2, FALSE)</f>
        <v>35</v>
      </c>
      <c r="O16">
        <f>VLOOKUP(A16, 'Reasons 3'!A:B, 2, FALSE)</f>
        <v>40</v>
      </c>
      <c r="P16">
        <f t="shared" si="0"/>
        <v>349</v>
      </c>
      <c r="Q16">
        <f t="shared" si="1"/>
        <v>136</v>
      </c>
      <c r="R16">
        <f t="shared" si="2"/>
        <v>485</v>
      </c>
      <c r="S16">
        <f t="shared" si="3"/>
        <v>142</v>
      </c>
    </row>
    <row r="17" spans="1:19" x14ac:dyDescent="0.2">
      <c r="A17">
        <f>MASTER!A82</f>
        <v>2111</v>
      </c>
      <c r="B17" t="str">
        <f>VLOOKUP(A17, MASTER!$A:$E, 2, FALSE)</f>
        <v>Taylor Huston</v>
      </c>
      <c r="C17" t="str">
        <f>VLOOKUP(A17, MASTER!$A:$E, 3, FALSE)</f>
        <v>Ottawa 4-H #2</v>
      </c>
      <c r="D17">
        <f>VLOOKUP(A17, 'Class 1'!A:C, 3, FALSE)</f>
        <v>50</v>
      </c>
      <c r="E17">
        <f>VLOOKUP(A17, 'Class 2'!A:C, 3, FALSE)</f>
        <v>42</v>
      </c>
      <c r="F17">
        <f>VLOOKUP(A17, 'Class 3'!A:C, 3, FALSE)</f>
        <v>48</v>
      </c>
      <c r="G17">
        <f>VLOOKUP(A17, 'Class 4'!A:C, 3, FALSE)</f>
        <v>24</v>
      </c>
      <c r="H17">
        <f>VLOOKUP(A17, 'Class 5'!A:C, 3, FALSE)</f>
        <v>47</v>
      </c>
      <c r="I17">
        <f>VLOOKUP(A17, 'Class 6'!A:C, 3, FALSE)</f>
        <v>47</v>
      </c>
      <c r="J17">
        <f>VLOOKUP(A17, 'Class 7'!A:C, 3, FALSE)</f>
        <v>50</v>
      </c>
      <c r="K17">
        <f>VLOOKUP(A17, 'Class 8 '!A:C, 3, FALSE)</f>
        <v>50</v>
      </c>
      <c r="L17" s="7">
        <v>20</v>
      </c>
      <c r="M17">
        <f>VLOOKUP(A17, 'Reasons 1'!A:B, 2, FALSE)</f>
        <v>35</v>
      </c>
      <c r="N17">
        <f>VLOOKUP(A17, 'Reasons 2'!A:B, 2, FALSE)</f>
        <v>42</v>
      </c>
      <c r="O17">
        <f>VLOOKUP(A17, 'Reasons 3'!A:B, 2, FALSE)</f>
        <v>32</v>
      </c>
      <c r="P17">
        <f t="shared" si="0"/>
        <v>358</v>
      </c>
      <c r="Q17">
        <f t="shared" si="1"/>
        <v>129</v>
      </c>
      <c r="R17">
        <f t="shared" si="2"/>
        <v>487</v>
      </c>
      <c r="S17">
        <f t="shared" si="3"/>
        <v>142</v>
      </c>
    </row>
    <row r="18" spans="1:19" x14ac:dyDescent="0.2">
      <c r="A18">
        <f>MASTER!A81</f>
        <v>2103</v>
      </c>
      <c r="B18" t="str">
        <f>VLOOKUP(A18, MASTER!$A:$E, 2, FALSE)</f>
        <v>Lauren North</v>
      </c>
      <c r="C18" t="str">
        <f>VLOOKUP(A18, MASTER!$A:$E, 3, FALSE)</f>
        <v>Ottawa 4-H #2</v>
      </c>
      <c r="D18">
        <f>VLOOKUP(A18, 'Class 1'!A:C, 3, FALSE)</f>
        <v>50</v>
      </c>
      <c r="E18">
        <f>VLOOKUP(A18, 'Class 2'!A:C, 3, FALSE)</f>
        <v>42</v>
      </c>
      <c r="F18">
        <f>VLOOKUP(A18, 'Class 3'!A:C, 3, FALSE)</f>
        <v>50</v>
      </c>
      <c r="G18">
        <f>VLOOKUP(A18, 'Class 4'!A:C, 3, FALSE)</f>
        <v>40</v>
      </c>
      <c r="H18">
        <f>VLOOKUP(A18, 'Class 5'!A:C, 3, FALSE)</f>
        <v>41</v>
      </c>
      <c r="I18">
        <f>VLOOKUP(A18, 'Class 6'!A:C, 3, FALSE)</f>
        <v>50</v>
      </c>
      <c r="J18">
        <f>VLOOKUP(A18, 'Class 7'!A:C, 3, FALSE)</f>
        <v>34</v>
      </c>
      <c r="K18">
        <f>VLOOKUP(A18, 'Class 8 '!A:C, 3, FALSE)</f>
        <v>49</v>
      </c>
      <c r="L18" s="7">
        <v>25</v>
      </c>
      <c r="M18">
        <f>VLOOKUP(A18, 'Reasons 1'!A:B, 2, FALSE)</f>
        <v>37</v>
      </c>
      <c r="N18">
        <f>VLOOKUP(A18, 'Reasons 2'!A:B, 2, FALSE)</f>
        <v>40</v>
      </c>
      <c r="O18">
        <f>VLOOKUP(A18, 'Reasons 3'!A:B, 2, FALSE)</f>
        <v>40</v>
      </c>
      <c r="P18">
        <f t="shared" si="0"/>
        <v>356</v>
      </c>
      <c r="Q18">
        <f t="shared" si="1"/>
        <v>142</v>
      </c>
      <c r="R18">
        <f t="shared" si="2"/>
        <v>498</v>
      </c>
      <c r="S18">
        <f t="shared" si="3"/>
        <v>141</v>
      </c>
    </row>
    <row r="19" spans="1:19" x14ac:dyDescent="0.2">
      <c r="A19">
        <f>MASTER!A201</f>
        <v>6042</v>
      </c>
      <c r="B19" t="str">
        <f>VLOOKUP(A19, MASTER!$A:$E, 2, FALSE)</f>
        <v>Zoe Van Rijn</v>
      </c>
      <c r="D19">
        <f>VLOOKUP(A19, 'Class 1'!A:C, 3, FALSE)</f>
        <v>50</v>
      </c>
      <c r="E19">
        <f>VLOOKUP(A19, 'Class 2'!A:C, 3, FALSE)</f>
        <v>46</v>
      </c>
      <c r="F19">
        <f>VLOOKUP(A19, 'Class 3'!A:C, 3, FALSE)</f>
        <v>40</v>
      </c>
      <c r="G19">
        <f>VLOOKUP(A19, 'Class 4'!A:C, 3, FALSE)</f>
        <v>43</v>
      </c>
      <c r="H19">
        <f>VLOOKUP(A19, 'Class 5'!A:C, 3, FALSE)</f>
        <v>39</v>
      </c>
      <c r="I19">
        <f>VLOOKUP(A19, 'Class 6'!A:C, 3, FALSE)</f>
        <v>31</v>
      </c>
      <c r="J19">
        <f>VLOOKUP(A19, 'Class 7'!A:C, 3, FALSE)</f>
        <v>27</v>
      </c>
      <c r="K19">
        <f>VLOOKUP(A19, 'Class 8 '!A:C, 3, FALSE)</f>
        <v>44</v>
      </c>
      <c r="L19" s="7">
        <v>35</v>
      </c>
      <c r="M19">
        <f>VLOOKUP(A19, 'Reasons 1'!A:B, 2, FALSE)</f>
        <v>31</v>
      </c>
      <c r="N19">
        <f>VLOOKUP(A19, 'Reasons 2'!A:B, 2, FALSE)</f>
        <v>37</v>
      </c>
      <c r="O19">
        <f>VLOOKUP(A19, 'Reasons 3'!A:B, 2, FALSE)</f>
        <v>38</v>
      </c>
      <c r="P19">
        <f t="shared" si="0"/>
        <v>320</v>
      </c>
      <c r="Q19">
        <f t="shared" si="1"/>
        <v>141</v>
      </c>
      <c r="R19">
        <f t="shared" si="2"/>
        <v>461</v>
      </c>
      <c r="S19">
        <f t="shared" si="3"/>
        <v>140</v>
      </c>
    </row>
    <row r="20" spans="1:19" x14ac:dyDescent="0.2">
      <c r="A20">
        <f>MASTER!A76</f>
        <v>2092</v>
      </c>
      <c r="B20" t="str">
        <f>VLOOKUP(A20, MASTER!$A:$E, 2, FALSE)</f>
        <v>Madelyn Ruster</v>
      </c>
      <c r="C20" t="str">
        <f>VLOOKUP(A20, MASTER!$A:$E, 3, FALSE)</f>
        <v>Ottawa 4-H #1</v>
      </c>
      <c r="D20">
        <f>VLOOKUP(A20, 'Class 1'!A:C, 3, FALSE)</f>
        <v>40</v>
      </c>
      <c r="E20">
        <f>VLOOKUP(A20, 'Class 2'!A:C, 3, FALSE)</f>
        <v>50</v>
      </c>
      <c r="F20">
        <f>VLOOKUP(A20, 'Class 3'!A:C, 3, FALSE)</f>
        <v>48</v>
      </c>
      <c r="G20">
        <f>VLOOKUP(A20, 'Class 4'!A:C, 3, FALSE)</f>
        <v>47</v>
      </c>
      <c r="H20">
        <f>VLOOKUP(A20, 'Class 5'!A:C, 3, FALSE)</f>
        <v>49</v>
      </c>
      <c r="I20">
        <f>VLOOKUP(A20, 'Class 6'!A:C, 3, FALSE)</f>
        <v>47</v>
      </c>
      <c r="J20">
        <f>VLOOKUP(A20, 'Class 7'!A:C, 3, FALSE)</f>
        <v>50</v>
      </c>
      <c r="K20">
        <f>VLOOKUP(A20, 'Class 8 '!A:C, 3, FALSE)</f>
        <v>49</v>
      </c>
      <c r="L20" s="7">
        <v>15</v>
      </c>
      <c r="M20">
        <f>VLOOKUP(A20, 'Reasons 1'!A:B, 2, FALSE)</f>
        <v>37</v>
      </c>
      <c r="N20">
        <f>VLOOKUP(A20, 'Reasons 2'!A:B, 2, FALSE)</f>
        <v>43</v>
      </c>
      <c r="O20">
        <f>VLOOKUP(A20, 'Reasons 3'!A:B, 2, FALSE)</f>
        <v>45</v>
      </c>
      <c r="P20">
        <f t="shared" si="0"/>
        <v>380</v>
      </c>
      <c r="Q20">
        <f t="shared" si="1"/>
        <v>140</v>
      </c>
      <c r="R20">
        <f t="shared" si="2"/>
        <v>520</v>
      </c>
      <c r="S20">
        <f t="shared" si="3"/>
        <v>139</v>
      </c>
    </row>
    <row r="21" spans="1:19" x14ac:dyDescent="0.2">
      <c r="A21">
        <f>MASTER!A89</f>
        <v>2132</v>
      </c>
      <c r="B21" t="str">
        <f>VLOOKUP(A21, MASTER!$A:$E, 2, FALSE)</f>
        <v>Gracie Meyer</v>
      </c>
      <c r="C21" t="str">
        <f>VLOOKUP(A21, MASTER!$A:$E, 3, FALSE)</f>
        <v>Shiawassee County OHS #2</v>
      </c>
      <c r="D21">
        <f>VLOOKUP(A21, 'Class 1'!A:C, 3, FALSE)</f>
        <v>40</v>
      </c>
      <c r="E21">
        <f>VLOOKUP(A21, 'Class 2'!A:C, 3, FALSE)</f>
        <v>50</v>
      </c>
      <c r="F21">
        <f>VLOOKUP(A21, 'Class 3'!A:C, 3, FALSE)</f>
        <v>42</v>
      </c>
      <c r="G21">
        <f>VLOOKUP(A21, 'Class 4'!A:C, 3, FALSE)</f>
        <v>50</v>
      </c>
      <c r="H21">
        <f>VLOOKUP(A21, 'Class 5'!A:C, 3, FALSE)</f>
        <v>46</v>
      </c>
      <c r="I21">
        <f>VLOOKUP(A21, 'Class 6'!A:C, 3, FALSE)</f>
        <v>47</v>
      </c>
      <c r="J21">
        <f>VLOOKUP(A21, 'Class 7'!A:C, 3, FALSE)</f>
        <v>47</v>
      </c>
      <c r="K21">
        <f>VLOOKUP(A21, 'Class 8 '!A:C, 3, FALSE)</f>
        <v>49</v>
      </c>
      <c r="L21" s="7">
        <v>20</v>
      </c>
      <c r="M21">
        <f>VLOOKUP(A21, 'Reasons 1'!A:B, 2, FALSE)</f>
        <v>32</v>
      </c>
      <c r="N21">
        <f>VLOOKUP(A21, 'Reasons 2'!A:B, 2, FALSE)</f>
        <v>32</v>
      </c>
      <c r="O21">
        <f>VLOOKUP(A21, 'Reasons 3'!A:B, 2, FALSE)</f>
        <v>39</v>
      </c>
      <c r="P21">
        <f t="shared" si="0"/>
        <v>371</v>
      </c>
      <c r="Q21">
        <f t="shared" si="1"/>
        <v>123</v>
      </c>
      <c r="R21">
        <f t="shared" si="2"/>
        <v>494</v>
      </c>
      <c r="S21">
        <f t="shared" si="3"/>
        <v>139</v>
      </c>
    </row>
    <row r="22" spans="1:19" x14ac:dyDescent="0.2">
      <c r="A22">
        <f>MASTER!A80</f>
        <v>2102</v>
      </c>
      <c r="B22" t="str">
        <f>VLOOKUP(A22, MASTER!$A:$E, 2, FALSE)</f>
        <v>Ava Maycroft</v>
      </c>
      <c r="C22" t="str">
        <f>VLOOKUP(A22, MASTER!$A:$E, 3, FALSE)</f>
        <v>Ottawa 4-H #2</v>
      </c>
      <c r="D22">
        <f>VLOOKUP(A22, 'Class 1'!A:C, 3, FALSE)</f>
        <v>40</v>
      </c>
      <c r="E22">
        <v>48</v>
      </c>
      <c r="F22">
        <f>VLOOKUP(A22, 'Class 3'!A:C, 3, FALSE)</f>
        <v>50</v>
      </c>
      <c r="G22">
        <f>VLOOKUP(A22, 'Class 4'!A:C, 3, FALSE)</f>
        <v>50</v>
      </c>
      <c r="H22">
        <f>VLOOKUP(A22, 'Class 5'!A:C, 3, FALSE)</f>
        <v>49</v>
      </c>
      <c r="I22">
        <f>VLOOKUP(A22, 'Class 6'!A:C, 3, FALSE)</f>
        <v>47</v>
      </c>
      <c r="J22">
        <f>VLOOKUP(A22, 'Class 7'!A:C, 3, FALSE)</f>
        <v>44</v>
      </c>
      <c r="K22">
        <f>VLOOKUP(A22, 'Class 8 '!A:C, 3, FALSE)</f>
        <v>50</v>
      </c>
      <c r="L22" s="7">
        <v>15</v>
      </c>
      <c r="M22">
        <f>VLOOKUP(A22, 'Reasons 1'!A:B, 2, FALSE)</f>
        <v>36</v>
      </c>
      <c r="N22">
        <f>VLOOKUP(A22, 'Reasons 2'!A:B, 2, FALSE)</f>
        <v>33</v>
      </c>
      <c r="O22">
        <f>VLOOKUP(A22, 'Reasons 3'!A:B, 2, FALSE)</f>
        <v>38</v>
      </c>
      <c r="P22">
        <f t="shared" si="0"/>
        <v>378</v>
      </c>
      <c r="Q22">
        <f t="shared" si="1"/>
        <v>122</v>
      </c>
      <c r="R22">
        <f t="shared" si="2"/>
        <v>500</v>
      </c>
      <c r="S22">
        <f t="shared" si="3"/>
        <v>138</v>
      </c>
    </row>
    <row r="23" spans="1:19" x14ac:dyDescent="0.2">
      <c r="A23">
        <f>MASTER!A197</f>
        <v>6023</v>
      </c>
      <c r="B23" t="str">
        <f>VLOOKUP(A23, MASTER!$A:$E, 2, FALSE)</f>
        <v>Aaron Ernst</v>
      </c>
      <c r="D23">
        <f>VLOOKUP(A23, 'Class 1'!A:C, 3, FALSE)</f>
        <v>39</v>
      </c>
      <c r="E23">
        <f>VLOOKUP(A23, 'Class 2'!A:C, 3, FALSE)</f>
        <v>50</v>
      </c>
      <c r="F23">
        <f>VLOOKUP(A23, 'Class 3'!A:C, 3, FALSE)</f>
        <v>28</v>
      </c>
      <c r="G23">
        <f>VLOOKUP(A23, 'Class 4'!A:C, 3, FALSE)</f>
        <v>42</v>
      </c>
      <c r="H23">
        <f>VLOOKUP(A23, 'Class 5'!A:C, 3, FALSE)</f>
        <v>47</v>
      </c>
      <c r="I23">
        <f>VLOOKUP(A23, 'Class 6'!A:C, 3, FALSE)</f>
        <v>37</v>
      </c>
      <c r="J23">
        <f>VLOOKUP(A23, 'Class 7'!A:C, 3, FALSE)</f>
        <v>50</v>
      </c>
      <c r="K23">
        <f>VLOOKUP(A23, 'Class 8 '!A:C, 3, FALSE)</f>
        <v>49</v>
      </c>
      <c r="L23" s="7">
        <v>5</v>
      </c>
      <c r="M23">
        <f>VLOOKUP(A23, 'Reasons 1'!A:B, 2, FALSE)</f>
        <v>43</v>
      </c>
      <c r="N23">
        <f>VLOOKUP(A23, 'Reasons 2'!A:B, 2, FALSE)</f>
        <v>46</v>
      </c>
      <c r="O23">
        <f>VLOOKUP(A23, 'Reasons 3'!A:B, 2, FALSE)</f>
        <v>42</v>
      </c>
      <c r="P23">
        <f t="shared" si="0"/>
        <v>342</v>
      </c>
      <c r="Q23">
        <f t="shared" si="1"/>
        <v>136</v>
      </c>
      <c r="R23">
        <f t="shared" si="2"/>
        <v>478</v>
      </c>
      <c r="S23">
        <f t="shared" si="3"/>
        <v>138</v>
      </c>
    </row>
    <row r="24" spans="1:19" x14ac:dyDescent="0.2">
      <c r="A24">
        <f>MASTER!A61</f>
        <v>2034</v>
      </c>
      <c r="B24" t="str">
        <f>VLOOKUP(A24, MASTER!$A:$E, 2, FALSE)</f>
        <v>Cassidy Cashen</v>
      </c>
      <c r="C24" t="str">
        <f>VLOOKUP(A24, MASTER!$A:$E, 3, FALSE)</f>
        <v>Clinton County 4-H Sr. Green</v>
      </c>
      <c r="D24">
        <f>VLOOKUP(A24, 'Class 1'!A:C, 3, FALSE)</f>
        <v>45</v>
      </c>
      <c r="E24">
        <f>VLOOKUP(A24, 'Class 2'!A:C, 3, FALSE)</f>
        <v>41</v>
      </c>
      <c r="F24">
        <f>VLOOKUP(A24, 'Class 3'!A:C, 3, FALSE)</f>
        <v>48</v>
      </c>
      <c r="G24">
        <f>VLOOKUP(A24, 'Class 4'!A:C, 3, FALSE)</f>
        <v>27</v>
      </c>
      <c r="H24">
        <f>VLOOKUP(A24, 'Class 5'!A:C, 3, FALSE)</f>
        <v>47</v>
      </c>
      <c r="I24">
        <f>VLOOKUP(A24, 'Class 6'!A:C, 3, FALSE)</f>
        <v>50</v>
      </c>
      <c r="J24">
        <f>VLOOKUP(A24, 'Class 7'!A:C, 3, FALSE)</f>
        <v>47</v>
      </c>
      <c r="K24">
        <f>VLOOKUP(A24, 'Class 8 '!A:C, 3, FALSE)</f>
        <v>50</v>
      </c>
      <c r="L24" s="7">
        <v>10</v>
      </c>
      <c r="M24">
        <f>VLOOKUP(A24, 'Reasons 1'!A:B, 2, FALSE)</f>
        <v>38</v>
      </c>
      <c r="N24">
        <f>VLOOKUP(A24, 'Reasons 2'!A:B, 2, FALSE)</f>
        <v>45</v>
      </c>
      <c r="O24">
        <f>VLOOKUP(A24, 'Reasons 3'!A:B, 2, FALSE)</f>
        <v>38</v>
      </c>
      <c r="P24">
        <f t="shared" si="0"/>
        <v>355</v>
      </c>
      <c r="Q24">
        <f t="shared" si="1"/>
        <v>131</v>
      </c>
      <c r="R24">
        <f t="shared" si="2"/>
        <v>486</v>
      </c>
      <c r="S24">
        <f t="shared" si="3"/>
        <v>136</v>
      </c>
    </row>
    <row r="25" spans="1:19" x14ac:dyDescent="0.2">
      <c r="A25">
        <f>MASTER!A203</f>
        <v>6051</v>
      </c>
      <c r="B25" t="str">
        <f>VLOOKUP(A25, MASTER!$A:$E, 2, FALSE)</f>
        <v>Haylie Mayer</v>
      </c>
      <c r="D25">
        <f>VLOOKUP(A25, 'Class 1'!A:C, 3, FALSE)</f>
        <v>40</v>
      </c>
      <c r="E25">
        <f>VLOOKUP(A25, 'Class 2'!A:C, 3, FALSE)</f>
        <v>46</v>
      </c>
      <c r="F25">
        <f>VLOOKUP(A25, 'Class 3'!A:C, 3, FALSE)</f>
        <v>50</v>
      </c>
      <c r="G25">
        <f>VLOOKUP(A25, 'Class 4'!A:C, 3, FALSE)</f>
        <v>32</v>
      </c>
      <c r="H25">
        <f>VLOOKUP(A25, 'Class 5'!A:C, 3, FALSE)</f>
        <v>46</v>
      </c>
      <c r="I25">
        <f>VLOOKUP(A25, 'Class 6'!A:C, 3, FALSE)</f>
        <v>42</v>
      </c>
      <c r="J25">
        <f>VLOOKUP(A25, 'Class 7'!A:C, 3, FALSE)</f>
        <v>24</v>
      </c>
      <c r="K25">
        <f>VLOOKUP(A25, 'Class 8 '!A:C, 3, FALSE)</f>
        <v>50</v>
      </c>
      <c r="L25" s="7">
        <v>20</v>
      </c>
      <c r="M25">
        <f>VLOOKUP(A25, 'Reasons 1'!A:B, 2, FALSE)</f>
        <v>34</v>
      </c>
      <c r="N25">
        <f>VLOOKUP(A25, 'Reasons 2'!A:B, 2, FALSE)</f>
        <v>30</v>
      </c>
      <c r="O25">
        <f>VLOOKUP(A25, 'Reasons 3'!A:B, 2, FALSE)</f>
        <v>30</v>
      </c>
      <c r="P25">
        <f t="shared" si="0"/>
        <v>330</v>
      </c>
      <c r="Q25">
        <f t="shared" si="1"/>
        <v>114</v>
      </c>
      <c r="R25">
        <f t="shared" si="2"/>
        <v>444</v>
      </c>
      <c r="S25">
        <f t="shared" si="3"/>
        <v>136</v>
      </c>
    </row>
    <row r="26" spans="1:19" x14ac:dyDescent="0.2">
      <c r="A26">
        <f>MASTER!A85</f>
        <v>2121</v>
      </c>
      <c r="B26" t="str">
        <f>VLOOKUP(A26, MASTER!$A:$E, 2, FALSE)</f>
        <v>Olivia Birchmeier</v>
      </c>
      <c r="C26" t="str">
        <f>VLOOKUP(A26, MASTER!$A:$E, 3, FALSE)</f>
        <v>Shiawassee County OHS #1</v>
      </c>
      <c r="D26">
        <f>VLOOKUP(A26, 'Class 1'!A:C, 3, FALSE)</f>
        <v>40</v>
      </c>
      <c r="E26">
        <f>VLOOKUP(A26, 'Class 2'!A:C, 3, FALSE)</f>
        <v>46</v>
      </c>
      <c r="F26">
        <f>VLOOKUP(A26, 'Class 3'!A:C, 3, FALSE)</f>
        <v>42</v>
      </c>
      <c r="G26">
        <f>VLOOKUP(A26, 'Class 4'!A:C, 3, FALSE)</f>
        <v>50</v>
      </c>
      <c r="H26">
        <f>VLOOKUP(A26, 'Class 5'!A:C, 3, FALSE)</f>
        <v>47</v>
      </c>
      <c r="I26">
        <f>VLOOKUP(A26, 'Class 6'!A:C, 3, FALSE)</f>
        <v>42</v>
      </c>
      <c r="J26">
        <f>VLOOKUP(A26, 'Class 7'!A:C, 3, FALSE)</f>
        <v>24</v>
      </c>
      <c r="K26">
        <f>VLOOKUP(A26, 'Class 8 '!A:C, 3, FALSE)</f>
        <v>49</v>
      </c>
      <c r="L26" s="7">
        <v>10</v>
      </c>
      <c r="M26">
        <f>VLOOKUP(A26, 'Reasons 1'!A:B, 2, FALSE)</f>
        <v>42</v>
      </c>
      <c r="N26">
        <f>VLOOKUP(A26, 'Reasons 2'!A:B, 2, FALSE)</f>
        <v>46</v>
      </c>
      <c r="O26">
        <f>VLOOKUP(A26, 'Reasons 3'!A:B, 2, FALSE)</f>
        <v>43</v>
      </c>
      <c r="P26">
        <f t="shared" si="0"/>
        <v>340</v>
      </c>
      <c r="Q26">
        <f t="shared" si="1"/>
        <v>141</v>
      </c>
      <c r="R26">
        <f t="shared" si="2"/>
        <v>481</v>
      </c>
      <c r="S26">
        <f t="shared" si="3"/>
        <v>135</v>
      </c>
    </row>
    <row r="27" spans="1:19" x14ac:dyDescent="0.2">
      <c r="A27">
        <f>MASTER!A71</f>
        <v>2072</v>
      </c>
      <c r="B27" t="str">
        <f>VLOOKUP(A27, MASTER!$A:$E, 2, FALSE)</f>
        <v>Julie Becker</v>
      </c>
      <c r="C27" t="str">
        <f>VLOOKUP(A27, MASTER!$A:$E, 3, FALSE)</f>
        <v>Gratiot Co. 4-H Sr. 1</v>
      </c>
      <c r="D27">
        <f>VLOOKUP(A27, 'Class 1'!A:C, 3, FALSE)</f>
        <v>47</v>
      </c>
      <c r="E27">
        <f>VLOOKUP(A27, 'Class 2'!A:C, 3, FALSE)</f>
        <v>38</v>
      </c>
      <c r="F27">
        <f>VLOOKUP(A27, 'Class 3'!A:C, 3, FALSE)</f>
        <v>47</v>
      </c>
      <c r="G27">
        <f>VLOOKUP(A27, 'Class 4'!A:C, 3, FALSE)</f>
        <v>27</v>
      </c>
      <c r="H27">
        <f>VLOOKUP(A27, 'Class 5'!A:C, 3, FALSE)</f>
        <v>50</v>
      </c>
      <c r="I27">
        <f>VLOOKUP(A27, 'Class 6'!A:C, 3, FALSE)</f>
        <v>50</v>
      </c>
      <c r="J27">
        <f>VLOOKUP(A27, 'Class 7'!A:C, 3, FALSE)</f>
        <v>47</v>
      </c>
      <c r="K27">
        <f>VLOOKUP(A27, 'Class 8 '!A:C, 3, FALSE)</f>
        <v>49</v>
      </c>
      <c r="L27" s="7">
        <v>20</v>
      </c>
      <c r="M27">
        <f>VLOOKUP(A27, 'Reasons 1'!A:B, 2, FALSE)</f>
        <v>40</v>
      </c>
      <c r="N27">
        <f>VLOOKUP(A27, 'Reasons 2'!A:B, 2, FALSE)</f>
        <v>44</v>
      </c>
      <c r="O27">
        <f>VLOOKUP(A27, 'Reasons 3'!A:B, 2, FALSE)</f>
        <v>37</v>
      </c>
      <c r="P27">
        <f t="shared" si="0"/>
        <v>355</v>
      </c>
      <c r="Q27">
        <f t="shared" si="1"/>
        <v>141</v>
      </c>
      <c r="R27">
        <f t="shared" si="2"/>
        <v>496</v>
      </c>
      <c r="S27">
        <f t="shared" si="3"/>
        <v>134</v>
      </c>
    </row>
    <row r="28" spans="1:19" x14ac:dyDescent="0.2">
      <c r="A28">
        <f>MASTER!A67</f>
        <v>2053</v>
      </c>
      <c r="B28" t="str">
        <f>VLOOKUP(A28, MASTER!$A:$E, 2, FALSE)</f>
        <v>Sophia Barnum</v>
      </c>
      <c r="C28" t="str">
        <f>VLOOKUP(A28, MASTER!$A:$E, 3, FALSE)</f>
        <v>Ingham County 1</v>
      </c>
      <c r="D28">
        <f>VLOOKUP(A28, 'Class 1'!A:C, 3, FALSE)</f>
        <v>47</v>
      </c>
      <c r="E28">
        <f>VLOOKUP(A28, 'Class 2'!A:C, 3, FALSE)</f>
        <v>42</v>
      </c>
      <c r="F28">
        <f>VLOOKUP(A28, 'Class 3'!A:C, 3, FALSE)</f>
        <v>42</v>
      </c>
      <c r="G28">
        <f>VLOOKUP(A28, 'Class 4'!A:C, 3, FALSE)</f>
        <v>50</v>
      </c>
      <c r="H28">
        <f>VLOOKUP(A28, 'Class 5'!A:C, 3, FALSE)</f>
        <v>49</v>
      </c>
      <c r="I28">
        <f>VLOOKUP(A28, 'Class 6'!A:C, 3, FALSE)</f>
        <v>48</v>
      </c>
      <c r="J28">
        <f>VLOOKUP(A28, 'Class 7'!A:C, 3, FALSE)</f>
        <v>47</v>
      </c>
      <c r="K28">
        <f>VLOOKUP(A28, 'Class 8 '!A:C, 3, FALSE)</f>
        <v>44</v>
      </c>
      <c r="L28" s="7">
        <v>30</v>
      </c>
      <c r="M28">
        <f>VLOOKUP(A28, 'Reasons 1'!A:B, 2, FALSE)</f>
        <v>45</v>
      </c>
      <c r="N28">
        <f>VLOOKUP(A28, 'Reasons 2'!A:B, 2, FALSE)</f>
        <v>41</v>
      </c>
      <c r="O28">
        <f>VLOOKUP(A28, 'Reasons 3'!A:B, 2, FALSE)</f>
        <v>47</v>
      </c>
      <c r="P28">
        <f t="shared" si="0"/>
        <v>369</v>
      </c>
      <c r="Q28">
        <f t="shared" si="1"/>
        <v>163</v>
      </c>
      <c r="R28">
        <f t="shared" si="2"/>
        <v>532</v>
      </c>
      <c r="S28">
        <f t="shared" si="3"/>
        <v>133</v>
      </c>
    </row>
    <row r="29" spans="1:19" x14ac:dyDescent="0.2">
      <c r="A29">
        <f>MASTER!A87</f>
        <v>2123</v>
      </c>
      <c r="B29" t="str">
        <f>VLOOKUP(A29, MASTER!$A:$E, 2, FALSE)</f>
        <v>Ashley Squires</v>
      </c>
      <c r="C29" t="str">
        <f>VLOOKUP(A29, MASTER!$A:$E, 3, FALSE)</f>
        <v>Shiawassee County OHS #1</v>
      </c>
      <c r="D29">
        <f>VLOOKUP(A29, 'Class 1'!A:C, 3, FALSE)</f>
        <v>42</v>
      </c>
      <c r="E29">
        <f>VLOOKUP(A29, 'Class 2'!A:C, 3, FALSE)</f>
        <v>41</v>
      </c>
      <c r="F29">
        <f>VLOOKUP(A29, 'Class 3'!A:C, 3, FALSE)</f>
        <v>43</v>
      </c>
      <c r="G29">
        <f>VLOOKUP(A29, 'Class 4'!A:C, 3, FALSE)</f>
        <v>50</v>
      </c>
      <c r="H29">
        <f>VLOOKUP(A29, 'Class 5'!A:C, 3, FALSE)</f>
        <v>49</v>
      </c>
      <c r="I29">
        <f>VLOOKUP(A29, 'Class 6'!A:C, 3, FALSE)</f>
        <v>47</v>
      </c>
      <c r="J29">
        <f>VLOOKUP(A29, 'Class 7'!A:C, 3, FALSE)</f>
        <v>24</v>
      </c>
      <c r="K29">
        <f>VLOOKUP(A29, 'Class 8 '!A:C, 3, FALSE)</f>
        <v>50</v>
      </c>
      <c r="L29" s="7">
        <v>15</v>
      </c>
      <c r="M29">
        <f>VLOOKUP(A29, 'Reasons 1'!A:B, 2, FALSE)</f>
        <v>39</v>
      </c>
      <c r="N29">
        <f>VLOOKUP(A29, 'Reasons 2'!A:B, 2, FALSE)</f>
        <v>44</v>
      </c>
      <c r="O29">
        <f>VLOOKUP(A29, 'Reasons 3'!A:B, 2, FALSE)</f>
        <v>40</v>
      </c>
      <c r="P29">
        <f t="shared" si="0"/>
        <v>346</v>
      </c>
      <c r="Q29">
        <f t="shared" si="1"/>
        <v>138</v>
      </c>
      <c r="R29">
        <f t="shared" si="2"/>
        <v>484</v>
      </c>
      <c r="S29">
        <f t="shared" si="3"/>
        <v>133</v>
      </c>
    </row>
    <row r="30" spans="1:19" x14ac:dyDescent="0.2">
      <c r="A30">
        <f>MASTER!A51</f>
        <v>2011</v>
      </c>
      <c r="B30" t="str">
        <f>VLOOKUP(A30, MASTER!$A:$E, 2, FALSE)</f>
        <v>Breanne Reif</v>
      </c>
      <c r="C30" t="str">
        <f>VLOOKUP(A30, MASTER!$A:$E, 3, FALSE)</f>
        <v>Branch County Sr. Team #1</v>
      </c>
      <c r="D30">
        <f>VLOOKUP(A30, 'Class 1'!A:C, 3, FALSE)</f>
        <v>40</v>
      </c>
      <c r="E30">
        <f>VLOOKUP(A30, 'Class 2'!A:C, 3, FALSE)</f>
        <v>48</v>
      </c>
      <c r="F30">
        <f>VLOOKUP(A30, 'Class 3'!A:C, 3, FALSE)</f>
        <v>50</v>
      </c>
      <c r="G30">
        <f>VLOOKUP(A30, 'Class 4'!A:C, 3, FALSE)</f>
        <v>50</v>
      </c>
      <c r="H30">
        <f>VLOOKUP(A30, 'Class 5'!A:C, 3, FALSE)</f>
        <v>47</v>
      </c>
      <c r="I30">
        <f>VLOOKUP(A30, 'Class 6'!A:C, 3, FALSE)</f>
        <v>50</v>
      </c>
      <c r="J30">
        <f>VLOOKUP(A30, 'Class 7'!A:C, 3, FALSE)</f>
        <v>50</v>
      </c>
      <c r="K30">
        <f>VLOOKUP(A30, 'Class 8 '!A:C, 3, FALSE)</f>
        <v>44</v>
      </c>
      <c r="L30" s="7">
        <v>20</v>
      </c>
      <c r="M30">
        <f>VLOOKUP(A30, 'Reasons 1'!A:B, 2, FALSE)</f>
        <v>46</v>
      </c>
      <c r="N30">
        <f>VLOOKUP(A30, 'Reasons 2'!A:B, 2, FALSE)</f>
        <v>43</v>
      </c>
      <c r="O30">
        <f>VLOOKUP(A30, 'Reasons 3'!A:B, 2, FALSE)</f>
        <v>44</v>
      </c>
      <c r="P30">
        <f t="shared" si="0"/>
        <v>379</v>
      </c>
      <c r="Q30">
        <f t="shared" si="1"/>
        <v>153</v>
      </c>
      <c r="R30">
        <f t="shared" si="2"/>
        <v>532</v>
      </c>
      <c r="S30">
        <f t="shared" si="3"/>
        <v>132</v>
      </c>
    </row>
    <row r="31" spans="1:19" x14ac:dyDescent="0.2">
      <c r="A31">
        <f>MASTER!A65</f>
        <v>2051</v>
      </c>
      <c r="B31" t="str">
        <f>VLOOKUP(A31, MASTER!$A:$E, 2, FALSE)</f>
        <v>Amelia Barnum</v>
      </c>
      <c r="C31" t="str">
        <f>VLOOKUP(A31, MASTER!$A:$E, 3, FALSE)</f>
        <v>Ingham County 1</v>
      </c>
      <c r="D31">
        <f>VLOOKUP(A31, 'Class 1'!A:C, 3, FALSE)</f>
        <v>40</v>
      </c>
      <c r="E31">
        <f>VLOOKUP(A31, 'Class 2'!A:C, 3, FALSE)</f>
        <v>48</v>
      </c>
      <c r="F31">
        <f>VLOOKUP(A31, 'Class 3'!A:C, 3, FALSE)</f>
        <v>48</v>
      </c>
      <c r="G31">
        <f>VLOOKUP(A31, 'Class 4'!A:C, 3, FALSE)</f>
        <v>47</v>
      </c>
      <c r="H31">
        <f>VLOOKUP(A31, 'Class 5'!A:C, 3, FALSE)</f>
        <v>47</v>
      </c>
      <c r="I31">
        <f>VLOOKUP(A31, 'Class 6'!A:C, 3, FALSE)</f>
        <v>47</v>
      </c>
      <c r="J31">
        <f>VLOOKUP(A31, 'Class 7'!A:C, 3, FALSE)</f>
        <v>42</v>
      </c>
      <c r="K31">
        <f>VLOOKUP(A31, 'Class 8 '!A:C, 3, FALSE)</f>
        <v>44</v>
      </c>
      <c r="L31" s="7">
        <v>30</v>
      </c>
      <c r="M31">
        <f>VLOOKUP(A31, 'Reasons 1'!A:B, 2, FALSE)</f>
        <v>43</v>
      </c>
      <c r="N31">
        <f>VLOOKUP(A31, 'Reasons 2'!A:B, 2, FALSE)</f>
        <v>44</v>
      </c>
      <c r="O31">
        <f>VLOOKUP(A31, 'Reasons 3'!A:B, 2, FALSE)</f>
        <v>49</v>
      </c>
      <c r="P31">
        <f t="shared" si="0"/>
        <v>363</v>
      </c>
      <c r="Q31">
        <f t="shared" si="1"/>
        <v>166</v>
      </c>
      <c r="R31">
        <f t="shared" si="2"/>
        <v>529</v>
      </c>
      <c r="S31">
        <f t="shared" si="3"/>
        <v>132</v>
      </c>
    </row>
    <row r="32" spans="1:19" x14ac:dyDescent="0.2">
      <c r="A32">
        <f>MASTER!A52</f>
        <v>2012</v>
      </c>
      <c r="B32" t="str">
        <f>VLOOKUP(A32, MASTER!$A:$E, 2, FALSE)</f>
        <v>Alivia Blonde</v>
      </c>
      <c r="C32" t="str">
        <f>VLOOKUP(A32, MASTER!$A:$E, 3, FALSE)</f>
        <v>Branch County Sr. Team #1</v>
      </c>
      <c r="D32">
        <f>VLOOKUP(A32, 'Class 1'!A:C, 3, FALSE)</f>
        <v>40</v>
      </c>
      <c r="E32">
        <f>VLOOKUP(A32, 'Class 2'!A:C, 3, FALSE)</f>
        <v>42</v>
      </c>
      <c r="F32">
        <f>VLOOKUP(A32, 'Class 3'!A:C, 3, FALSE)</f>
        <v>36</v>
      </c>
      <c r="G32">
        <f>VLOOKUP(A32, 'Class 4'!A:C, 3, FALSE)</f>
        <v>50</v>
      </c>
      <c r="H32">
        <f>VLOOKUP(A32, 'Class 5'!A:C, 3, FALSE)</f>
        <v>50</v>
      </c>
      <c r="I32">
        <f>VLOOKUP(A32, 'Class 6'!A:C, 3, FALSE)</f>
        <v>50</v>
      </c>
      <c r="J32">
        <f>VLOOKUP(A32, 'Class 7'!A:C, 3, FALSE)</f>
        <v>34</v>
      </c>
      <c r="K32">
        <f>VLOOKUP(A32, 'Class 8 '!A:C, 3, FALSE)</f>
        <v>49</v>
      </c>
      <c r="L32" s="7">
        <v>25</v>
      </c>
      <c r="M32">
        <f>VLOOKUP(A32, 'Reasons 1'!A:B, 2, FALSE)</f>
        <v>40</v>
      </c>
      <c r="N32">
        <f>VLOOKUP(A32, 'Reasons 2'!A:B, 2, FALSE)</f>
        <v>46</v>
      </c>
      <c r="O32">
        <f>VLOOKUP(A32, 'Reasons 3'!A:B, 2, FALSE)</f>
        <v>44</v>
      </c>
      <c r="P32">
        <f t="shared" si="0"/>
        <v>351</v>
      </c>
      <c r="Q32">
        <f t="shared" si="1"/>
        <v>155</v>
      </c>
      <c r="R32">
        <f t="shared" si="2"/>
        <v>506</v>
      </c>
      <c r="S32">
        <f t="shared" si="3"/>
        <v>131</v>
      </c>
    </row>
    <row r="33" spans="1:19" x14ac:dyDescent="0.2">
      <c r="A33">
        <f>MASTER!A200</f>
        <v>6041</v>
      </c>
      <c r="B33" t="str">
        <f>VLOOKUP(A33, MASTER!$A:$E, 2, FALSE)</f>
        <v>Eve Schultz</v>
      </c>
      <c r="D33">
        <f>VLOOKUP(A33, 'Class 1'!A:C, 3, FALSE)</f>
        <v>40</v>
      </c>
      <c r="E33">
        <f>VLOOKUP(A33, 'Class 2'!A:C, 3, FALSE)</f>
        <v>42</v>
      </c>
      <c r="F33">
        <f>VLOOKUP(A33, 'Class 3'!A:C, 3, FALSE)</f>
        <v>40</v>
      </c>
      <c r="G33">
        <f>VLOOKUP(A33, 'Class 4'!A:C, 3, FALSE)</f>
        <v>43</v>
      </c>
      <c r="H33">
        <f>VLOOKUP(A33, 'Class 5'!A:C, 3, FALSE)</f>
        <v>47</v>
      </c>
      <c r="I33">
        <f>VLOOKUP(A33, 'Class 6'!A:C, 3, FALSE)</f>
        <v>50</v>
      </c>
      <c r="J33">
        <f>VLOOKUP(A33, 'Class 7'!A:C, 3, FALSE)</f>
        <v>50</v>
      </c>
      <c r="K33">
        <f>VLOOKUP(A33, 'Class 8 '!A:C, 3, FALSE)</f>
        <v>49</v>
      </c>
      <c r="L33" s="7">
        <v>30</v>
      </c>
      <c r="M33">
        <f>VLOOKUP(A33, 'Reasons 1'!A:B, 2, FALSE)</f>
        <v>36</v>
      </c>
      <c r="N33">
        <f>VLOOKUP(A33, 'Reasons 2'!A:B, 2, FALSE)</f>
        <v>40</v>
      </c>
      <c r="O33">
        <f>VLOOKUP(A33, 'Reasons 3'!A:B, 2, FALSE)</f>
        <v>37</v>
      </c>
      <c r="P33">
        <f t="shared" si="0"/>
        <v>361</v>
      </c>
      <c r="Q33">
        <f t="shared" si="1"/>
        <v>143</v>
      </c>
      <c r="R33">
        <f t="shared" si="2"/>
        <v>504</v>
      </c>
      <c r="S33">
        <f t="shared" si="3"/>
        <v>131</v>
      </c>
    </row>
    <row r="34" spans="1:19" x14ac:dyDescent="0.2">
      <c r="A34">
        <f>MASTER!A60</f>
        <v>2033</v>
      </c>
      <c r="B34" t="str">
        <f>VLOOKUP(A34, MASTER!$A:$E, 2, FALSE)</f>
        <v>Jordyn Chant</v>
      </c>
      <c r="C34" t="str">
        <f>VLOOKUP(A34, MASTER!$A:$E, 3, FALSE)</f>
        <v>Clinton County 4-H Sr. Green</v>
      </c>
      <c r="D34">
        <f>VLOOKUP(A34, 'Class 1'!A:C, 3, FALSE)</f>
        <v>40</v>
      </c>
      <c r="E34">
        <f>VLOOKUP(A34, 'Class 2'!A:C, 3, FALSE)</f>
        <v>40</v>
      </c>
      <c r="F34">
        <f>VLOOKUP(A34, 'Class 3'!A:C, 3, FALSE)</f>
        <v>40</v>
      </c>
      <c r="G34">
        <f>VLOOKUP(A34, 'Class 4'!A:C, 3, FALSE)</f>
        <v>47</v>
      </c>
      <c r="H34">
        <f>VLOOKUP(A34, 'Class 5'!A:C, 3, FALSE)</f>
        <v>47</v>
      </c>
      <c r="I34">
        <f>VLOOKUP(A34, 'Class 6'!A:C, 3, FALSE)</f>
        <v>48</v>
      </c>
      <c r="J34">
        <f>VLOOKUP(A34, 'Class 7'!A:C, 3, FALSE)</f>
        <v>43</v>
      </c>
      <c r="K34">
        <f>VLOOKUP(A34, 'Class 8 '!A:C, 3, FALSE)</f>
        <v>50</v>
      </c>
      <c r="L34" s="7">
        <v>20</v>
      </c>
      <c r="M34">
        <f>VLOOKUP(A34, 'Reasons 1'!A:B, 2, FALSE)</f>
        <v>38</v>
      </c>
      <c r="N34">
        <f>VLOOKUP(A34, 'Reasons 2'!A:B, 2, FALSE)</f>
        <v>42</v>
      </c>
      <c r="O34">
        <f>VLOOKUP(A34, 'Reasons 3'!A:B, 2, FALSE)</f>
        <v>43</v>
      </c>
      <c r="P34">
        <f t="shared" ref="P34:P56" si="4">SUM(D34:K34)</f>
        <v>355</v>
      </c>
      <c r="Q34">
        <f t="shared" ref="Q34:Q56" si="5">SUM(L34:O34)</f>
        <v>143</v>
      </c>
      <c r="R34">
        <f t="shared" ref="R34:R56" si="6">SUM(P34:Q34)</f>
        <v>498</v>
      </c>
      <c r="S34">
        <f t="shared" ref="S34:S56" si="7">D34+E34+K34</f>
        <v>130</v>
      </c>
    </row>
    <row r="35" spans="1:19" x14ac:dyDescent="0.2">
      <c r="A35">
        <f>MASTER!A78</f>
        <v>2094</v>
      </c>
      <c r="B35" t="str">
        <f>VLOOKUP(A35, MASTER!$A:$E, 2, FALSE)</f>
        <v>Gracie Triick</v>
      </c>
      <c r="C35" t="str">
        <f>VLOOKUP(A35, MASTER!$A:$E, 3, FALSE)</f>
        <v>Ottawa 4-H #1</v>
      </c>
      <c r="D35">
        <f>VLOOKUP(A35, 'Class 1'!A:C, 3, FALSE)</f>
        <v>36</v>
      </c>
      <c r="E35">
        <f>VLOOKUP(A35, 'Class 2'!A:C, 3, FALSE)</f>
        <v>50</v>
      </c>
      <c r="F35">
        <f>VLOOKUP(A35, 'Class 3'!A:C, 3, FALSE)</f>
        <v>47</v>
      </c>
      <c r="G35">
        <f>VLOOKUP(A35, 'Class 4'!A:C, 3, FALSE)</f>
        <v>50</v>
      </c>
      <c r="H35">
        <f>VLOOKUP(A35, 'Class 5'!A:C, 3, FALSE)</f>
        <v>49</v>
      </c>
      <c r="I35">
        <f>VLOOKUP(A35, 'Class 6'!A:C, 3, FALSE)</f>
        <v>50</v>
      </c>
      <c r="J35">
        <f>VLOOKUP(A35, 'Class 7'!A:C, 3, FALSE)</f>
        <v>36</v>
      </c>
      <c r="K35">
        <f>VLOOKUP(A35, 'Class 8 '!A:C, 3, FALSE)</f>
        <v>44</v>
      </c>
      <c r="L35" s="7">
        <v>15</v>
      </c>
      <c r="M35">
        <f>VLOOKUP(A35, 'Reasons 1'!A:B, 2, FALSE)</f>
        <v>40</v>
      </c>
      <c r="N35">
        <f>VLOOKUP(A35, 'Reasons 2'!A:B, 2, FALSE)</f>
        <v>42</v>
      </c>
      <c r="O35">
        <f>VLOOKUP(A35, 'Reasons 3'!A:B, 2, FALSE)</f>
        <v>45</v>
      </c>
      <c r="P35">
        <f t="shared" si="4"/>
        <v>362</v>
      </c>
      <c r="Q35">
        <f t="shared" si="5"/>
        <v>142</v>
      </c>
      <c r="R35">
        <f t="shared" si="6"/>
        <v>504</v>
      </c>
      <c r="S35">
        <f t="shared" si="7"/>
        <v>130</v>
      </c>
    </row>
    <row r="36" spans="1:19" x14ac:dyDescent="0.2">
      <c r="A36">
        <f>MASTER!A73</f>
        <v>2074</v>
      </c>
      <c r="B36" t="str">
        <f>VLOOKUP(A36, MASTER!$A:$E, 2, FALSE)</f>
        <v>Kayla Goward</v>
      </c>
      <c r="C36" t="str">
        <f>VLOOKUP(A36, MASTER!$A:$E, 3, FALSE)</f>
        <v>Gratiot Co. 4-H Sr. 1</v>
      </c>
      <c r="D36">
        <f>VLOOKUP(A36, 'Class 1'!A:C, 3, FALSE)</f>
        <v>36</v>
      </c>
      <c r="E36">
        <f>VLOOKUP(A36, 'Class 2'!A:C, 3, FALSE)</f>
        <v>42</v>
      </c>
      <c r="F36">
        <f>VLOOKUP(A36, 'Class 3'!A:C, 3, FALSE)</f>
        <v>46</v>
      </c>
      <c r="G36">
        <f>VLOOKUP(A36, 'Class 4'!A:C, 3, FALSE)</f>
        <v>27</v>
      </c>
      <c r="H36">
        <f>VLOOKUP(A36, 'Class 5'!A:C, 3, FALSE)</f>
        <v>47</v>
      </c>
      <c r="I36">
        <f>VLOOKUP(A36, 'Class 6'!A:C, 3, FALSE)</f>
        <v>50</v>
      </c>
      <c r="J36">
        <f>VLOOKUP(A36, 'Class 7'!A:C, 3, FALSE)</f>
        <v>47</v>
      </c>
      <c r="K36">
        <f>VLOOKUP(A36, 'Class 8 '!A:C, 3, FALSE)</f>
        <v>49</v>
      </c>
      <c r="L36" s="7">
        <v>5</v>
      </c>
      <c r="M36">
        <f>VLOOKUP(A36, 'Reasons 1'!A:B, 2, FALSE)</f>
        <v>37</v>
      </c>
      <c r="N36">
        <f>VLOOKUP(A36, 'Reasons 2'!A:B, 2, FALSE)</f>
        <v>44</v>
      </c>
      <c r="O36">
        <f>VLOOKUP(A36, 'Reasons 3'!A:B, 2, FALSE)</f>
        <v>35</v>
      </c>
      <c r="P36">
        <f t="shared" si="4"/>
        <v>344</v>
      </c>
      <c r="Q36">
        <f t="shared" si="5"/>
        <v>121</v>
      </c>
      <c r="R36">
        <f t="shared" si="6"/>
        <v>465</v>
      </c>
      <c r="S36">
        <f t="shared" si="7"/>
        <v>127</v>
      </c>
    </row>
    <row r="37" spans="1:19" x14ac:dyDescent="0.2">
      <c r="A37">
        <f>MASTER!A58</f>
        <v>2031</v>
      </c>
      <c r="B37" t="str">
        <f>VLOOKUP(A37, MASTER!$A:$E, 2, FALSE)</f>
        <v>Willow Evans</v>
      </c>
      <c r="C37" t="str">
        <f>VLOOKUP(A37, MASTER!$A:$E, 3, FALSE)</f>
        <v>Clinton County 4-H Sr. Green</v>
      </c>
      <c r="D37">
        <f>VLOOKUP(A37, 'Class 1'!A:C, 3, FALSE)</f>
        <v>31</v>
      </c>
      <c r="E37">
        <f>VLOOKUP(A37, 'Class 2'!A:C, 3, FALSE)</f>
        <v>46</v>
      </c>
      <c r="F37">
        <f>VLOOKUP(A37, 'Class 3'!A:C, 3, FALSE)</f>
        <v>34</v>
      </c>
      <c r="G37">
        <f>VLOOKUP(A37, 'Class 4'!A:C, 3, FALSE)</f>
        <v>50</v>
      </c>
      <c r="H37">
        <f>VLOOKUP(A37, 'Class 5'!A:C, 3, FALSE)</f>
        <v>46</v>
      </c>
      <c r="I37">
        <f>VLOOKUP(A37, 'Class 6'!A:C, 3, FALSE)</f>
        <v>42</v>
      </c>
      <c r="J37">
        <f>VLOOKUP(A37, 'Class 7'!A:C, 3, FALSE)</f>
        <v>50</v>
      </c>
      <c r="K37">
        <f>VLOOKUP(A37, 'Class 8 '!A:C, 3, FALSE)</f>
        <v>49</v>
      </c>
      <c r="L37" s="7">
        <v>15</v>
      </c>
      <c r="M37">
        <f>VLOOKUP(A37, 'Reasons 1'!A:B, 2, FALSE)</f>
        <v>40</v>
      </c>
      <c r="N37">
        <f>VLOOKUP(A37, 'Reasons 2'!A:B, 2, FALSE)</f>
        <v>46</v>
      </c>
      <c r="O37">
        <f>VLOOKUP(A37, 'Reasons 3'!A:B, 2, FALSE)</f>
        <v>47</v>
      </c>
      <c r="P37">
        <f t="shared" si="4"/>
        <v>348</v>
      </c>
      <c r="Q37">
        <f t="shared" si="5"/>
        <v>148</v>
      </c>
      <c r="R37">
        <f t="shared" si="6"/>
        <v>496</v>
      </c>
      <c r="S37">
        <f t="shared" si="7"/>
        <v>126</v>
      </c>
    </row>
    <row r="38" spans="1:19" x14ac:dyDescent="0.2">
      <c r="A38">
        <f>MASTER!A70</f>
        <v>2063</v>
      </c>
      <c r="B38" t="str">
        <f>VLOOKUP(A38, MASTER!$A:$E, 2, FALSE)</f>
        <v>Owen Sheridan</v>
      </c>
      <c r="C38" t="str">
        <f>VLOOKUP(A38, MASTER!$A:$E, 3, FALSE)</f>
        <v>Ingham County 2</v>
      </c>
      <c r="D38">
        <f>VLOOKUP(A38, 'Class 1'!A:C, 3, FALSE)</f>
        <v>47</v>
      </c>
      <c r="E38">
        <f>VLOOKUP(A38, 'Class 2'!A:C, 3, FALSE)</f>
        <v>35</v>
      </c>
      <c r="F38">
        <f>VLOOKUP(A38, 'Class 3'!A:C, 3, FALSE)</f>
        <v>47</v>
      </c>
      <c r="G38">
        <f>VLOOKUP(A38, 'Class 4'!A:C, 3, FALSE)</f>
        <v>30</v>
      </c>
      <c r="H38">
        <f>VLOOKUP(A38, 'Class 5'!A:C, 3, FALSE)</f>
        <v>49</v>
      </c>
      <c r="I38">
        <f>VLOOKUP(A38, 'Class 6'!A:C, 3, FALSE)</f>
        <v>40</v>
      </c>
      <c r="J38">
        <f>VLOOKUP(A38, 'Class 7'!A:C, 3, FALSE)</f>
        <v>34</v>
      </c>
      <c r="K38">
        <f>VLOOKUP(A38, 'Class 8 '!A:C, 3, FALSE)</f>
        <v>44</v>
      </c>
      <c r="L38" s="7">
        <v>15</v>
      </c>
      <c r="M38">
        <f>VLOOKUP(A38, 'Reasons 1'!A:B, 2, FALSE)</f>
        <v>39</v>
      </c>
      <c r="N38">
        <f>VLOOKUP(A38, 'Reasons 2'!A:B, 2, FALSE)</f>
        <v>39</v>
      </c>
      <c r="O38">
        <f>VLOOKUP(A38, 'Reasons 3'!A:B, 2, FALSE)</f>
        <v>40</v>
      </c>
      <c r="P38">
        <f t="shared" si="4"/>
        <v>326</v>
      </c>
      <c r="Q38">
        <f t="shared" si="5"/>
        <v>133</v>
      </c>
      <c r="R38">
        <f t="shared" si="6"/>
        <v>459</v>
      </c>
      <c r="S38">
        <f t="shared" si="7"/>
        <v>126</v>
      </c>
    </row>
    <row r="39" spans="1:19" x14ac:dyDescent="0.2">
      <c r="A39">
        <f>MASTER!A88</f>
        <v>2131</v>
      </c>
      <c r="B39" t="str">
        <f>VLOOKUP(A39, MASTER!$A:$E, 2, FALSE)</f>
        <v>Evelyn Harrand</v>
      </c>
      <c r="C39" t="str">
        <f>VLOOKUP(A39, MASTER!$A:$E, 3, FALSE)</f>
        <v>Shiawassee County OHS #2</v>
      </c>
      <c r="D39">
        <f>VLOOKUP(A39, 'Class 1'!A:C, 3, FALSE)</f>
        <v>31</v>
      </c>
      <c r="E39">
        <f>VLOOKUP(A39, 'Class 2'!A:C, 3, FALSE)</f>
        <v>46</v>
      </c>
      <c r="F39">
        <f>VLOOKUP(A39, 'Class 3'!A:C, 3, FALSE)</f>
        <v>50</v>
      </c>
      <c r="G39">
        <f>VLOOKUP(A39, 'Class 4'!A:C, 3, FALSE)</f>
        <v>50</v>
      </c>
      <c r="H39">
        <f>VLOOKUP(A39, 'Class 5'!A:C, 3, FALSE)</f>
        <v>50</v>
      </c>
      <c r="I39">
        <f>VLOOKUP(A39, 'Class 6'!A:C, 3, FALSE)</f>
        <v>42</v>
      </c>
      <c r="J39">
        <f>VLOOKUP(A39, 'Class 7'!A:C, 3, FALSE)</f>
        <v>47</v>
      </c>
      <c r="K39">
        <f>VLOOKUP(A39, 'Class 8 '!A:C, 3, FALSE)</f>
        <v>49</v>
      </c>
      <c r="L39" s="7">
        <v>15</v>
      </c>
      <c r="M39">
        <f>VLOOKUP(A39, 'Reasons 1'!A:B, 2, FALSE)</f>
        <v>38</v>
      </c>
      <c r="N39">
        <f>VLOOKUP(A39, 'Reasons 2'!A:B, 2, FALSE)</f>
        <v>39</v>
      </c>
      <c r="O39">
        <f>VLOOKUP(A39, 'Reasons 3'!A:B, 2, FALSE)</f>
        <v>44</v>
      </c>
      <c r="P39">
        <f t="shared" si="4"/>
        <v>365</v>
      </c>
      <c r="Q39">
        <f t="shared" si="5"/>
        <v>136</v>
      </c>
      <c r="R39">
        <f t="shared" si="6"/>
        <v>501</v>
      </c>
      <c r="S39">
        <f t="shared" si="7"/>
        <v>126</v>
      </c>
    </row>
    <row r="40" spans="1:19" x14ac:dyDescent="0.2">
      <c r="A40">
        <f>MASTER!A205</f>
        <v>6053</v>
      </c>
      <c r="B40" t="str">
        <f>VLOOKUP(A40, MASTER!$A:$E, 2, FALSE)</f>
        <v>Ivy Davenport</v>
      </c>
      <c r="D40">
        <f>VLOOKUP(A40, 'Class 1'!A:C, 3, FALSE)</f>
        <v>46</v>
      </c>
      <c r="E40">
        <f>VLOOKUP(A40, 'Class 2'!A:C, 3, FALSE)</f>
        <v>29</v>
      </c>
      <c r="F40">
        <f>VLOOKUP(A40, 'Class 3'!A:C, 3, FALSE)</f>
        <v>46</v>
      </c>
      <c r="G40">
        <f>VLOOKUP(A40, 'Class 4'!A:C, 3, FALSE)</f>
        <v>40</v>
      </c>
      <c r="H40">
        <f>VLOOKUP(A40, 'Class 5'!A:C, 3, FALSE)</f>
        <v>49</v>
      </c>
      <c r="I40">
        <f>VLOOKUP(A40, 'Class 6'!A:C, 3, FALSE)</f>
        <v>42</v>
      </c>
      <c r="J40">
        <f>VLOOKUP(A40, 'Class 7'!A:C, 3, FALSE)</f>
        <v>40</v>
      </c>
      <c r="K40">
        <f>VLOOKUP(A40, 'Class 8 '!A:C, 3, FALSE)</f>
        <v>49</v>
      </c>
      <c r="L40" s="7">
        <v>30</v>
      </c>
      <c r="M40">
        <f>VLOOKUP(A40, 'Reasons 1'!A:B, 2, FALSE)</f>
        <v>36</v>
      </c>
      <c r="N40">
        <f>VLOOKUP(A40, 'Reasons 2'!A:B, 2, FALSE)</f>
        <v>40</v>
      </c>
      <c r="O40">
        <f>VLOOKUP(A40, 'Reasons 3'!A:B, 2, FALSE)</f>
        <v>37</v>
      </c>
      <c r="P40">
        <f t="shared" si="4"/>
        <v>341</v>
      </c>
      <c r="Q40">
        <f t="shared" si="5"/>
        <v>143</v>
      </c>
      <c r="R40">
        <f t="shared" si="6"/>
        <v>484</v>
      </c>
      <c r="S40">
        <f t="shared" si="7"/>
        <v>124</v>
      </c>
    </row>
    <row r="41" spans="1:19" x14ac:dyDescent="0.2">
      <c r="A41">
        <f>MASTER!A69</f>
        <v>2062</v>
      </c>
      <c r="B41" t="str">
        <f>VLOOKUP(A41, MASTER!$A:$E, 2, FALSE)</f>
        <v>Wesley Rogers</v>
      </c>
      <c r="C41" t="str">
        <f>VLOOKUP(A41, MASTER!$A:$E, 3, FALSE)</f>
        <v>Ingham County 2</v>
      </c>
      <c r="D41">
        <f>VLOOKUP(A41, 'Class 1'!A:C, 3, FALSE)</f>
        <v>40</v>
      </c>
      <c r="E41">
        <f>VLOOKUP(A41, 'Class 2'!A:C, 3, FALSE)</f>
        <v>42</v>
      </c>
      <c r="F41">
        <f>VLOOKUP(A41, 'Class 3'!A:C, 3, FALSE)</f>
        <v>48</v>
      </c>
      <c r="G41">
        <f>VLOOKUP(A41, 'Class 4'!A:C, 3, FALSE)</f>
        <v>40</v>
      </c>
      <c r="H41">
        <f>VLOOKUP(A41, 'Class 5'!A:C, 3, FALSE)</f>
        <v>49</v>
      </c>
      <c r="I41">
        <f>VLOOKUP(A41, 'Class 6'!A:C, 3, FALSE)</f>
        <v>50</v>
      </c>
      <c r="J41">
        <f>VLOOKUP(A41, 'Class 7'!A:C, 3, FALSE)</f>
        <v>40</v>
      </c>
      <c r="K41">
        <f>VLOOKUP(A41, 'Class 8 '!A:C, 3, FALSE)</f>
        <v>41</v>
      </c>
      <c r="L41" s="7">
        <v>15</v>
      </c>
      <c r="M41">
        <f>VLOOKUP(A41, 'Reasons 1'!A:B, 2, FALSE)</f>
        <v>40</v>
      </c>
      <c r="N41">
        <f>VLOOKUP(A41, 'Reasons 2'!A:B, 2, FALSE)</f>
        <v>39</v>
      </c>
      <c r="O41">
        <f>VLOOKUP(A41, 'Reasons 3'!A:B, 2, FALSE)</f>
        <v>39</v>
      </c>
      <c r="P41">
        <f t="shared" si="4"/>
        <v>350</v>
      </c>
      <c r="Q41">
        <f t="shared" si="5"/>
        <v>133</v>
      </c>
      <c r="R41">
        <f t="shared" si="6"/>
        <v>483</v>
      </c>
      <c r="S41">
        <f t="shared" si="7"/>
        <v>123</v>
      </c>
    </row>
    <row r="42" spans="1:19" x14ac:dyDescent="0.2">
      <c r="A42">
        <f>MASTER!A95</f>
        <v>2194</v>
      </c>
      <c r="B42" t="str">
        <f>VLOOKUP(A42, MASTER!$A:$E, 2, FALSE)</f>
        <v>Nowell van Rijn</v>
      </c>
      <c r="D42">
        <f>VLOOKUP(A42, 'Class 1'!A:C, 3, FALSE)</f>
        <v>36</v>
      </c>
      <c r="E42">
        <f>VLOOKUP(A42, 'Class 2'!A:C, 3, FALSE)</f>
        <v>38</v>
      </c>
      <c r="F42">
        <f>VLOOKUP(A42, 'Class 3'!A:C, 3, FALSE)</f>
        <v>33</v>
      </c>
      <c r="G42">
        <f>VLOOKUP(A42, 'Class 4'!A:C, 3, FALSE)</f>
        <v>42</v>
      </c>
      <c r="H42">
        <f>VLOOKUP(A42, 'Class 5'!A:C, 3, FALSE)</f>
        <v>47</v>
      </c>
      <c r="I42">
        <f>VLOOKUP(A42, 'Class 6'!A:C, 3, FALSE)</f>
        <v>40</v>
      </c>
      <c r="J42">
        <f>VLOOKUP(A42, 'Class 7'!A:C, 3, FALSE)</f>
        <v>38</v>
      </c>
      <c r="K42">
        <f>VLOOKUP(A42, 'Class 8 '!A:C, 3, FALSE)</f>
        <v>49</v>
      </c>
      <c r="L42" s="7">
        <v>25</v>
      </c>
      <c r="M42">
        <f>VLOOKUP(A42, 'Reasons 1'!A:B, 2, FALSE)</f>
        <v>37</v>
      </c>
      <c r="N42">
        <f>VLOOKUP(A42, 'Reasons 2'!A:B, 2, FALSE)</f>
        <v>41</v>
      </c>
      <c r="O42">
        <f>VLOOKUP(A42, 'Reasons 3'!A:B, 2, FALSE)</f>
        <v>38</v>
      </c>
      <c r="P42">
        <f t="shared" si="4"/>
        <v>323</v>
      </c>
      <c r="Q42">
        <f t="shared" si="5"/>
        <v>141</v>
      </c>
      <c r="R42">
        <f t="shared" si="6"/>
        <v>464</v>
      </c>
      <c r="S42">
        <f t="shared" si="7"/>
        <v>123</v>
      </c>
    </row>
    <row r="43" spans="1:19" x14ac:dyDescent="0.2">
      <c r="A43">
        <f>MASTER!A202</f>
        <v>6044</v>
      </c>
      <c r="B43" t="str">
        <f>VLOOKUP(A43, MASTER!$A:$E, 2, FALSE)</f>
        <v>Hannah Wasik</v>
      </c>
      <c r="D43">
        <f>VLOOKUP(A43, 'Class 1'!A:C, 3, FALSE)</f>
        <v>40</v>
      </c>
      <c r="E43">
        <f>VLOOKUP(A43, 'Class 2'!A:C, 3, FALSE)</f>
        <v>38</v>
      </c>
      <c r="F43">
        <f>VLOOKUP(A43, 'Class 3'!A:C, 3, FALSE)</f>
        <v>50</v>
      </c>
      <c r="G43">
        <f>VLOOKUP(A43, 'Class 4'!A:C, 3, FALSE)</f>
        <v>38</v>
      </c>
      <c r="H43">
        <f>VLOOKUP(A43, 'Class 5'!A:C, 3, FALSE)</f>
        <v>47</v>
      </c>
      <c r="I43">
        <f>VLOOKUP(A43, 'Class 6'!A:C, 3, FALSE)</f>
        <v>47</v>
      </c>
      <c r="J43">
        <f>VLOOKUP(A43, 'Class 7'!A:C, 3, FALSE)</f>
        <v>47</v>
      </c>
      <c r="K43">
        <f>VLOOKUP(A43, 'Class 8 '!A:C, 3, FALSE)</f>
        <v>44</v>
      </c>
      <c r="L43" s="7">
        <v>20</v>
      </c>
      <c r="M43">
        <f>VLOOKUP(A43, 'Reasons 1'!A:B, 2, FALSE)</f>
        <v>38</v>
      </c>
      <c r="N43">
        <f>VLOOKUP(A43, 'Reasons 2'!A:B, 2, FALSE)</f>
        <v>38</v>
      </c>
      <c r="O43">
        <f>VLOOKUP(A43, 'Reasons 3'!A:B, 2, FALSE)</f>
        <v>39</v>
      </c>
      <c r="P43">
        <f t="shared" si="4"/>
        <v>351</v>
      </c>
      <c r="Q43">
        <f t="shared" si="5"/>
        <v>135</v>
      </c>
      <c r="R43">
        <f t="shared" si="6"/>
        <v>486</v>
      </c>
      <c r="S43">
        <f t="shared" si="7"/>
        <v>122</v>
      </c>
    </row>
    <row r="44" spans="1:19" x14ac:dyDescent="0.2">
      <c r="A44">
        <f>MASTER!A50</f>
        <v>2144</v>
      </c>
      <c r="B44" t="str">
        <f>VLOOKUP(A44, MASTER!$A:$E, 2, FALSE)</f>
        <v>Lena Germain</v>
      </c>
      <c r="C44" t="str">
        <f>VLOOKUP(A44, MASTER!$A:$E, 3, FALSE)</f>
        <v>Allegan County 4H</v>
      </c>
      <c r="D44">
        <f>VLOOKUP(A44, 'Class 1'!A:C, 3, FALSE)</f>
        <v>39</v>
      </c>
      <c r="E44">
        <f>VLOOKUP(A44, 'Class 2'!A:C, 3, FALSE)</f>
        <v>48</v>
      </c>
      <c r="F44">
        <f>VLOOKUP(A44, 'Class 3'!A:C, 3, FALSE)</f>
        <v>42</v>
      </c>
      <c r="G44">
        <f>VLOOKUP(A44, 'Class 4'!A:C, 3, FALSE)</f>
        <v>50</v>
      </c>
      <c r="H44">
        <f>VLOOKUP(A44, 'Class 5'!A:C, 3, FALSE)</f>
        <v>50</v>
      </c>
      <c r="I44">
        <f>VLOOKUP(A44, 'Class 6'!A:C, 3, FALSE)</f>
        <v>48</v>
      </c>
      <c r="J44">
        <f>VLOOKUP(A44, 'Class 7'!A:C, 3, FALSE)</f>
        <v>31</v>
      </c>
      <c r="K44">
        <f>VLOOKUP(A44, 'Class 8 '!A:C, 3, FALSE)</f>
        <v>34</v>
      </c>
      <c r="L44" s="7">
        <v>15</v>
      </c>
      <c r="M44">
        <f>VLOOKUP(A44, 'Reasons 1'!A:B, 2, FALSE)</f>
        <v>37</v>
      </c>
      <c r="N44">
        <f>VLOOKUP(A44, 'Reasons 2'!A:B, 2, FALSE)</f>
        <v>36</v>
      </c>
      <c r="O44">
        <f>VLOOKUP(A44, 'Reasons 3'!A:B, 2, FALSE)</f>
        <v>42</v>
      </c>
      <c r="P44">
        <f t="shared" si="4"/>
        <v>342</v>
      </c>
      <c r="Q44">
        <f t="shared" si="5"/>
        <v>130</v>
      </c>
      <c r="R44">
        <f t="shared" si="6"/>
        <v>472</v>
      </c>
      <c r="S44">
        <f t="shared" si="7"/>
        <v>121</v>
      </c>
    </row>
    <row r="45" spans="1:19" x14ac:dyDescent="0.2">
      <c r="A45">
        <f>MASTER!A64</f>
        <v>2043</v>
      </c>
      <c r="B45" t="str">
        <f>VLOOKUP(A45, MASTER!$A:$E, 2, FALSE)</f>
        <v>Adrienne Doyle</v>
      </c>
      <c r="C45" t="str">
        <f>VLOOKUP(A45, MASTER!$A:$E, 3, FALSE)</f>
        <v>Clinton County 4-H Sr. White</v>
      </c>
      <c r="D45">
        <f>VLOOKUP(A45, 'Class 1'!A:C, 3, FALSE)</f>
        <v>40</v>
      </c>
      <c r="E45">
        <f>VLOOKUP(A45, 'Class 2'!A:C, 3, FALSE)</f>
        <v>36</v>
      </c>
      <c r="F45">
        <f>VLOOKUP(A45, 'Class 3'!A:C, 3, FALSE)</f>
        <v>50</v>
      </c>
      <c r="G45">
        <f>VLOOKUP(A45, 'Class 4'!A:C, 3, FALSE)</f>
        <v>24</v>
      </c>
      <c r="H45">
        <f>VLOOKUP(A45, 'Class 5'!A:C, 3, FALSE)</f>
        <v>46</v>
      </c>
      <c r="I45">
        <f>VLOOKUP(A45, 'Class 6'!A:C, 3, FALSE)</f>
        <v>42</v>
      </c>
      <c r="J45">
        <f>VLOOKUP(A45, 'Class 7'!A:C, 3, FALSE)</f>
        <v>47</v>
      </c>
      <c r="K45">
        <f>VLOOKUP(A45, 'Class 8 '!A:C, 3, FALSE)</f>
        <v>44</v>
      </c>
      <c r="L45" s="7">
        <v>20</v>
      </c>
      <c r="M45">
        <f>VLOOKUP(A45, 'Reasons 1'!A:B, 2, FALSE)</f>
        <v>29</v>
      </c>
      <c r="N45">
        <f>VLOOKUP(A45, 'Reasons 2'!A:B, 2, FALSE)</f>
        <v>38</v>
      </c>
      <c r="O45">
        <f>VLOOKUP(A45, 'Reasons 3'!A:B, 2, FALSE)</f>
        <v>35</v>
      </c>
      <c r="P45">
        <f t="shared" si="4"/>
        <v>329</v>
      </c>
      <c r="Q45">
        <f t="shared" si="5"/>
        <v>122</v>
      </c>
      <c r="R45">
        <f t="shared" si="6"/>
        <v>451</v>
      </c>
      <c r="S45">
        <f t="shared" si="7"/>
        <v>120</v>
      </c>
    </row>
    <row r="46" spans="1:19" x14ac:dyDescent="0.2">
      <c r="A46">
        <f>MASTER!A54</f>
        <v>2014</v>
      </c>
      <c r="B46" t="str">
        <f>VLOOKUP(A46, MASTER!$A:$E, 2, FALSE)</f>
        <v>Caleb Souva</v>
      </c>
      <c r="C46" t="str">
        <f>VLOOKUP(A46, MASTER!$A:$E, 3, FALSE)</f>
        <v>Branch County Sr. Team #1</v>
      </c>
      <c r="D46">
        <f>VLOOKUP(A46, 'Class 1'!A:C, 3, FALSE)</f>
        <v>29</v>
      </c>
      <c r="E46">
        <f>VLOOKUP(A46, 'Class 2'!A:C, 3, FALSE)</f>
        <v>41</v>
      </c>
      <c r="F46">
        <f>VLOOKUP(A46, 'Class 3'!A:C, 3, FALSE)</f>
        <v>36</v>
      </c>
      <c r="G46">
        <f>VLOOKUP(A46, 'Class 4'!A:C, 3, FALSE)</f>
        <v>48</v>
      </c>
      <c r="H46">
        <f>VLOOKUP(A46, 'Class 5'!A:C, 3, FALSE)</f>
        <v>49</v>
      </c>
      <c r="I46">
        <f>VLOOKUP(A46, 'Class 6'!A:C, 3, FALSE)</f>
        <v>48</v>
      </c>
      <c r="J46">
        <f>VLOOKUP(A46, 'Class 7'!A:C, 3, FALSE)</f>
        <v>50</v>
      </c>
      <c r="K46">
        <f>VLOOKUP(A46, 'Class 8 '!A:C, 3, FALSE)</f>
        <v>49</v>
      </c>
      <c r="L46" s="7">
        <v>10</v>
      </c>
      <c r="M46">
        <f>VLOOKUP(A46, 'Reasons 1'!A:B, 2, FALSE)</f>
        <v>40</v>
      </c>
      <c r="N46">
        <f>VLOOKUP(A46, 'Reasons 2'!A:B, 2, FALSE)</f>
        <v>45</v>
      </c>
      <c r="O46">
        <f>VLOOKUP(A46, 'Reasons 3'!A:B, 2, FALSE)</f>
        <v>42</v>
      </c>
      <c r="P46">
        <f t="shared" si="4"/>
        <v>350</v>
      </c>
      <c r="Q46">
        <f t="shared" si="5"/>
        <v>137</v>
      </c>
      <c r="R46">
        <f t="shared" si="6"/>
        <v>487</v>
      </c>
      <c r="S46">
        <f t="shared" si="7"/>
        <v>119</v>
      </c>
    </row>
    <row r="47" spans="1:19" x14ac:dyDescent="0.2">
      <c r="A47">
        <f>MASTER!A77</f>
        <v>2093</v>
      </c>
      <c r="B47" t="str">
        <f>VLOOKUP(A47, MASTER!$A:$E, 2, FALSE)</f>
        <v>Gabrielle Nelson</v>
      </c>
      <c r="C47" t="str">
        <f>VLOOKUP(A47, MASTER!$A:$E, 3, FALSE)</f>
        <v>Ottawa 4-H #1</v>
      </c>
      <c r="D47">
        <f>VLOOKUP(A47, 'Class 1'!A:C, 3, FALSE)</f>
        <v>40</v>
      </c>
      <c r="E47">
        <f>VLOOKUP(A47, 'Class 2'!A:C, 3, FALSE)</f>
        <v>29</v>
      </c>
      <c r="F47">
        <f>VLOOKUP(A47, 'Class 3'!A:C, 3, FALSE)</f>
        <v>47</v>
      </c>
      <c r="G47">
        <f>VLOOKUP(A47, 'Class 4'!A:C, 3, FALSE)</f>
        <v>24</v>
      </c>
      <c r="H47">
        <f>VLOOKUP(A47, 'Class 5'!A:C, 3, FALSE)</f>
        <v>49</v>
      </c>
      <c r="I47">
        <f>VLOOKUP(A47, 'Class 6'!A:C, 3, FALSE)</f>
        <v>48</v>
      </c>
      <c r="J47">
        <f>VLOOKUP(A47, 'Class 7'!A:C, 3, FALSE)</f>
        <v>24</v>
      </c>
      <c r="K47">
        <f>VLOOKUP(A47, 'Class 8 '!A:C, 3, FALSE)</f>
        <v>49</v>
      </c>
      <c r="L47" s="7">
        <v>15</v>
      </c>
      <c r="M47">
        <f>VLOOKUP(A47, 'Reasons 1'!A:B, 2, FALSE)</f>
        <v>36</v>
      </c>
      <c r="N47">
        <f>VLOOKUP(A47, 'Reasons 2'!A:B, 2, FALSE)</f>
        <v>35</v>
      </c>
      <c r="O47">
        <f>VLOOKUP(A47, 'Reasons 3'!A:B, 2, FALSE)</f>
        <v>36</v>
      </c>
      <c r="P47">
        <f t="shared" si="4"/>
        <v>310</v>
      </c>
      <c r="Q47">
        <f t="shared" si="5"/>
        <v>122</v>
      </c>
      <c r="R47">
        <f t="shared" si="6"/>
        <v>432</v>
      </c>
      <c r="S47">
        <f t="shared" si="7"/>
        <v>118</v>
      </c>
    </row>
    <row r="48" spans="1:19" x14ac:dyDescent="0.2">
      <c r="A48">
        <f>MASTER!A72</f>
        <v>2073</v>
      </c>
      <c r="B48" t="str">
        <f>VLOOKUP(A48, MASTER!$A:$E, 2, FALSE)</f>
        <v>Megan Goward</v>
      </c>
      <c r="C48" t="str">
        <f>VLOOKUP(A48, MASTER!$A:$E, 3, FALSE)</f>
        <v>Gratiot Co. 4-H Sr. 1</v>
      </c>
      <c r="D48">
        <f>VLOOKUP(A48, 'Class 1'!A:C, 3, FALSE)</f>
        <v>27</v>
      </c>
      <c r="E48">
        <f>VLOOKUP(A48, 'Class 2'!A:C, 3, FALSE)</f>
        <v>46</v>
      </c>
      <c r="F48">
        <f>VLOOKUP(A48, 'Class 3'!A:C, 3, FALSE)</f>
        <v>48</v>
      </c>
      <c r="G48">
        <f>VLOOKUP(A48, 'Class 4'!A:C, 3, FALSE)</f>
        <v>27</v>
      </c>
      <c r="H48">
        <f>VLOOKUP(A48, 'Class 5'!A:C, 3, FALSE)</f>
        <v>46</v>
      </c>
      <c r="I48">
        <f>VLOOKUP(A48, 'Class 6'!A:C, 3, FALSE)</f>
        <v>48</v>
      </c>
      <c r="J48">
        <f>VLOOKUP(A48, 'Class 7'!A:C, 3, FALSE)</f>
        <v>26</v>
      </c>
      <c r="K48">
        <f>VLOOKUP(A48, 'Class 8 '!A:C, 3, FALSE)</f>
        <v>44</v>
      </c>
      <c r="L48" s="7">
        <v>20</v>
      </c>
      <c r="M48">
        <f>VLOOKUP(A48, 'Reasons 1'!A:B, 2, FALSE)</f>
        <v>36</v>
      </c>
      <c r="N48">
        <f>VLOOKUP(A48, 'Reasons 2'!A:B, 2, FALSE)</f>
        <v>38</v>
      </c>
      <c r="O48">
        <f>VLOOKUP(A48, 'Reasons 3'!A:B, 2, FALSE)</f>
        <v>40</v>
      </c>
      <c r="P48">
        <f t="shared" si="4"/>
        <v>312</v>
      </c>
      <c r="Q48">
        <f t="shared" si="5"/>
        <v>134</v>
      </c>
      <c r="R48">
        <f t="shared" si="6"/>
        <v>446</v>
      </c>
      <c r="S48">
        <f t="shared" si="7"/>
        <v>117</v>
      </c>
    </row>
    <row r="49" spans="1:19" x14ac:dyDescent="0.2">
      <c r="A49">
        <f>MASTER!A57</f>
        <v>2023</v>
      </c>
      <c r="B49" t="str">
        <f>VLOOKUP(A49, MASTER!$A:$E, 2, FALSE)</f>
        <v>Brody Haylett</v>
      </c>
      <c r="C49" t="str">
        <f>VLOOKUP(A49, MASTER!$A:$E, 3, FALSE)</f>
        <v>Branch County Sr. Team #2</v>
      </c>
      <c r="D49">
        <f>VLOOKUP(A49, 'Class 1'!A:C, 3, FALSE)</f>
        <v>33</v>
      </c>
      <c r="E49">
        <f>VLOOKUP(A49, 'Class 2'!A:C, 3, FALSE)</f>
        <v>42</v>
      </c>
      <c r="F49">
        <f>VLOOKUP(A49, 'Class 3'!A:C, 3, FALSE)</f>
        <v>48</v>
      </c>
      <c r="G49">
        <f>VLOOKUP(A49, 'Class 4'!A:C, 3, FALSE)</f>
        <v>32</v>
      </c>
      <c r="H49">
        <f>VLOOKUP(A49, 'Class 5'!A:C, 3, FALSE)</f>
        <v>46</v>
      </c>
      <c r="I49">
        <f>VLOOKUP(A49, 'Class 6'!A:C, 3, FALSE)</f>
        <v>42</v>
      </c>
      <c r="J49">
        <f>VLOOKUP(A49, 'Class 7'!A:C, 3, FALSE)</f>
        <v>38</v>
      </c>
      <c r="K49">
        <f>VLOOKUP(A49, 'Class 8 '!A:C, 3, FALSE)</f>
        <v>40</v>
      </c>
      <c r="L49" s="7">
        <v>5</v>
      </c>
      <c r="M49">
        <f>VLOOKUP(A49, 'Reasons 1'!A:B, 2, FALSE)</f>
        <v>29</v>
      </c>
      <c r="N49">
        <f>VLOOKUP(A49, 'Reasons 2'!A:B, 2, FALSE)</f>
        <v>30</v>
      </c>
      <c r="O49">
        <f>VLOOKUP(A49, 'Reasons 3'!A:B, 2, FALSE)</f>
        <v>36</v>
      </c>
      <c r="P49">
        <f t="shared" si="4"/>
        <v>321</v>
      </c>
      <c r="Q49">
        <f t="shared" si="5"/>
        <v>100</v>
      </c>
      <c r="R49">
        <f t="shared" si="6"/>
        <v>421</v>
      </c>
      <c r="S49">
        <f t="shared" si="7"/>
        <v>115</v>
      </c>
    </row>
    <row r="50" spans="1:19" x14ac:dyDescent="0.2">
      <c r="A50">
        <f>MASTER!A79</f>
        <v>2101</v>
      </c>
      <c r="B50" t="str">
        <f>VLOOKUP(A50, MASTER!$A:$E, 2, FALSE)</f>
        <v>evelyn barnum</v>
      </c>
      <c r="C50" t="str">
        <f>VLOOKUP(A50, MASTER!$A:$E, 3, FALSE)</f>
        <v>Ottawa 4-H #2</v>
      </c>
      <c r="D50">
        <f>VLOOKUP(A50, 'Class 1'!A:C, 3, FALSE)</f>
        <v>36</v>
      </c>
      <c r="E50">
        <f>VLOOKUP(A50, 'Class 2'!A:C, 3, FALSE)</f>
        <v>29</v>
      </c>
      <c r="F50">
        <f>VLOOKUP(A50, 'Class 3'!A:C, 3, FALSE)</f>
        <v>50</v>
      </c>
      <c r="G50">
        <f>VLOOKUP(A50, 'Class 4'!A:C, 3, FALSE)</f>
        <v>26</v>
      </c>
      <c r="H50">
        <f>VLOOKUP(A50, 'Class 5'!A:C, 3, FALSE)</f>
        <v>47</v>
      </c>
      <c r="I50">
        <f>VLOOKUP(A50, 'Class 6'!A:C, 3, FALSE)</f>
        <v>31</v>
      </c>
      <c r="J50">
        <f>VLOOKUP(A50, 'Class 7'!A:C, 3, FALSE)</f>
        <v>50</v>
      </c>
      <c r="K50">
        <f>VLOOKUP(A50, 'Class 8 '!A:C, 3, FALSE)</f>
        <v>49</v>
      </c>
      <c r="L50" s="7">
        <v>25</v>
      </c>
      <c r="M50">
        <f>VLOOKUP(A50, 'Reasons 1'!A:B, 2, FALSE)</f>
        <v>36</v>
      </c>
      <c r="N50">
        <f>VLOOKUP(A50, 'Reasons 2'!A:B, 2, FALSE)</f>
        <v>40</v>
      </c>
      <c r="O50">
        <f>VLOOKUP(A50, 'Reasons 3'!A:B, 2, FALSE)</f>
        <v>32</v>
      </c>
      <c r="P50">
        <f t="shared" si="4"/>
        <v>318</v>
      </c>
      <c r="Q50">
        <f t="shared" si="5"/>
        <v>133</v>
      </c>
      <c r="R50">
        <f t="shared" si="6"/>
        <v>451</v>
      </c>
      <c r="S50">
        <f t="shared" si="7"/>
        <v>114</v>
      </c>
    </row>
    <row r="51" spans="1:19" x14ac:dyDescent="0.2">
      <c r="A51">
        <f>MASTER!A207</f>
        <v>6061</v>
      </c>
      <c r="B51" t="str">
        <f>VLOOKUP(A51, MASTER!$A:$E, 2, FALSE)</f>
        <v>Ben Munro</v>
      </c>
      <c r="D51">
        <f>VLOOKUP(A51, 'Class 1'!A:C, 3, FALSE)</f>
        <v>33</v>
      </c>
      <c r="E51">
        <f>VLOOKUP(A51, 'Class 2'!A:C, 3, FALSE)</f>
        <v>46</v>
      </c>
      <c r="F51">
        <f>VLOOKUP(A51, 'Class 3'!A:C, 3, FALSE)</f>
        <v>47</v>
      </c>
      <c r="G51">
        <f>VLOOKUP(A51, 'Class 4'!A:C, 3, FALSE)</f>
        <v>27</v>
      </c>
      <c r="H51">
        <f>VLOOKUP(A51, 'Class 5'!A:C, 3, FALSE)</f>
        <v>25</v>
      </c>
      <c r="I51">
        <f>VLOOKUP(A51, 'Class 6'!A:C, 3, FALSE)</f>
        <v>50</v>
      </c>
      <c r="J51">
        <f>VLOOKUP(A51, 'Class 7'!A:C, 3, FALSE)</f>
        <v>36</v>
      </c>
      <c r="K51">
        <f>VLOOKUP(A51, 'Class 8 '!A:C, 3, FALSE)</f>
        <v>34</v>
      </c>
      <c r="L51" s="7">
        <v>15</v>
      </c>
      <c r="M51">
        <v>20</v>
      </c>
      <c r="N51">
        <v>20</v>
      </c>
      <c r="O51">
        <v>20</v>
      </c>
      <c r="P51">
        <f t="shared" si="4"/>
        <v>298</v>
      </c>
      <c r="Q51">
        <f t="shared" si="5"/>
        <v>75</v>
      </c>
      <c r="R51">
        <f t="shared" si="6"/>
        <v>373</v>
      </c>
      <c r="S51">
        <f t="shared" si="7"/>
        <v>113</v>
      </c>
    </row>
    <row r="52" spans="1:19" x14ac:dyDescent="0.2">
      <c r="A52">
        <f>MASTER!A74</f>
        <v>2081</v>
      </c>
      <c r="B52" t="str">
        <f>VLOOKUP(A52, MASTER!$A:$E, 2, FALSE)</f>
        <v>Isolde Deal</v>
      </c>
      <c r="C52" t="str">
        <f>VLOOKUP(A52, MASTER!$A:$E, 3, FALSE)</f>
        <v>Muskegon Sr.</v>
      </c>
      <c r="D52">
        <f>VLOOKUP(A52, 'Class 1'!A:C, 3, FALSE)</f>
        <v>31</v>
      </c>
      <c r="E52">
        <f>VLOOKUP(A52, 'Class 2'!A:C, 3, FALSE)</f>
        <v>36</v>
      </c>
      <c r="F52">
        <f>VLOOKUP(A52, 'Class 3'!A:C, 3, FALSE)</f>
        <v>39</v>
      </c>
      <c r="G52">
        <f>VLOOKUP(A52, 'Class 4'!A:C, 3, FALSE)</f>
        <v>47</v>
      </c>
      <c r="H52">
        <f>VLOOKUP(A52, 'Class 5'!A:C, 3, FALSE)</f>
        <v>34</v>
      </c>
      <c r="I52">
        <f>VLOOKUP(A52, 'Class 6'!A:C, 3, FALSE)</f>
        <v>48</v>
      </c>
      <c r="J52">
        <f>VLOOKUP(A52, 'Class 7'!A:C, 3, FALSE)</f>
        <v>50</v>
      </c>
      <c r="K52">
        <f>VLOOKUP(A52, 'Class 8 '!A:C, 3, FALSE)</f>
        <v>44</v>
      </c>
      <c r="L52" s="7">
        <v>30</v>
      </c>
      <c r="M52">
        <f>VLOOKUP(A52, 'Reasons 1'!A:B, 2, FALSE)</f>
        <v>36</v>
      </c>
      <c r="N52">
        <f>VLOOKUP(A52, 'Reasons 2'!A:B, 2, FALSE)</f>
        <v>37</v>
      </c>
      <c r="O52">
        <f>VLOOKUP(A52, 'Reasons 3'!A:B, 2, FALSE)</f>
        <v>35</v>
      </c>
      <c r="P52">
        <f t="shared" si="4"/>
        <v>329</v>
      </c>
      <c r="Q52">
        <f t="shared" si="5"/>
        <v>138</v>
      </c>
      <c r="R52">
        <f t="shared" si="6"/>
        <v>467</v>
      </c>
      <c r="S52">
        <f t="shared" si="7"/>
        <v>111</v>
      </c>
    </row>
    <row r="53" spans="1:19" x14ac:dyDescent="0.2">
      <c r="A53">
        <f>MASTER!A86</f>
        <v>2122</v>
      </c>
      <c r="B53" t="str">
        <f>VLOOKUP(A53, MASTER!$A:$E, 2, FALSE)</f>
        <v>Madison Bradley</v>
      </c>
      <c r="C53" t="str">
        <f>VLOOKUP(A53, MASTER!$A:$E, 3, FALSE)</f>
        <v>Shiawassee County OHS #1</v>
      </c>
      <c r="D53">
        <f>VLOOKUP(A53, 'Class 1'!A:C, 3, FALSE)</f>
        <v>39</v>
      </c>
      <c r="E53">
        <f>VLOOKUP(A53, 'Class 2'!A:C, 3, FALSE)</f>
        <v>24</v>
      </c>
      <c r="F53">
        <f>VLOOKUP(A53, 'Class 3'!A:C, 3, FALSE)</f>
        <v>50</v>
      </c>
      <c r="G53">
        <f>VLOOKUP(A53, 'Class 4'!A:C, 3, FALSE)</f>
        <v>42</v>
      </c>
      <c r="H53">
        <f>VLOOKUP(A53, 'Class 5'!A:C, 3, FALSE)</f>
        <v>32</v>
      </c>
      <c r="I53">
        <f>VLOOKUP(A53, 'Class 6'!A:C, 3, FALSE)</f>
        <v>48</v>
      </c>
      <c r="J53">
        <f>VLOOKUP(A53, 'Class 7'!A:C, 3, FALSE)</f>
        <v>31</v>
      </c>
      <c r="K53">
        <f>VLOOKUP(A53, 'Class 8 '!A:C, 3, FALSE)</f>
        <v>44</v>
      </c>
      <c r="L53" s="7">
        <v>15</v>
      </c>
      <c r="M53">
        <f>VLOOKUP(A53, 'Reasons 1'!A:B, 2, FALSE)</f>
        <v>34</v>
      </c>
      <c r="N53">
        <f>VLOOKUP(A53, 'Reasons 2'!A:B, 2, FALSE)</f>
        <v>31</v>
      </c>
      <c r="O53">
        <f>VLOOKUP(A53, 'Reasons 3'!A:B, 2, FALSE)</f>
        <v>38</v>
      </c>
      <c r="P53">
        <f t="shared" si="4"/>
        <v>310</v>
      </c>
      <c r="Q53">
        <f t="shared" si="5"/>
        <v>118</v>
      </c>
      <c r="R53">
        <f t="shared" si="6"/>
        <v>428</v>
      </c>
      <c r="S53">
        <f t="shared" si="7"/>
        <v>107</v>
      </c>
    </row>
    <row r="54" spans="1:19" x14ac:dyDescent="0.2">
      <c r="A54">
        <f>MASTER!A90</f>
        <v>2133</v>
      </c>
      <c r="B54" t="str">
        <f>VLOOKUP(A54, MASTER!$A:$E, 2, FALSE)</f>
        <v>Barett Yoho</v>
      </c>
      <c r="C54" t="str">
        <f>VLOOKUP(A54, MASTER!$A:$E, 3, FALSE)</f>
        <v>Shiawassee County OHS #2</v>
      </c>
      <c r="D54">
        <f>VLOOKUP(A54, 'Class 1'!A:C, 3, FALSE)</f>
        <v>21</v>
      </c>
      <c r="E54">
        <f>VLOOKUP(A54, 'Class 2'!A:C, 3, FALSE)</f>
        <v>42</v>
      </c>
      <c r="F54">
        <f>VLOOKUP(A54, 'Class 3'!A:C, 3, FALSE)</f>
        <v>42</v>
      </c>
      <c r="G54">
        <f>VLOOKUP(A54, 'Class 4'!A:C, 3, FALSE)</f>
        <v>47</v>
      </c>
      <c r="H54">
        <f>VLOOKUP(A54, 'Class 5'!A:C, 3, FALSE)</f>
        <v>49</v>
      </c>
      <c r="I54">
        <f>VLOOKUP(A54, 'Class 6'!A:C, 3, FALSE)</f>
        <v>42</v>
      </c>
      <c r="J54">
        <f>VLOOKUP(A54, 'Class 7'!A:C, 3, FALSE)</f>
        <v>42</v>
      </c>
      <c r="K54">
        <f>VLOOKUP(A54, 'Class 8 '!A:C, 3, FALSE)</f>
        <v>44</v>
      </c>
      <c r="L54" s="7">
        <v>15</v>
      </c>
      <c r="M54">
        <f>VLOOKUP(A54, 'Reasons 1'!A:B, 2, FALSE)</f>
        <v>39</v>
      </c>
      <c r="N54">
        <f>VLOOKUP(A54, 'Reasons 2'!A:B, 2, FALSE)</f>
        <v>39</v>
      </c>
      <c r="O54">
        <f>VLOOKUP(A54, 'Reasons 3'!A:B, 2, FALSE)</f>
        <v>39</v>
      </c>
      <c r="P54">
        <f t="shared" si="4"/>
        <v>329</v>
      </c>
      <c r="Q54">
        <f t="shared" si="5"/>
        <v>132</v>
      </c>
      <c r="R54">
        <f t="shared" si="6"/>
        <v>461</v>
      </c>
      <c r="S54">
        <f t="shared" si="7"/>
        <v>107</v>
      </c>
    </row>
    <row r="55" spans="1:19" x14ac:dyDescent="0.2">
      <c r="A55">
        <f>MASTER!A204</f>
        <v>6052</v>
      </c>
      <c r="B55" t="str">
        <f>VLOOKUP(A55, MASTER!$A:$E, 2, FALSE)</f>
        <v>Emalee Woodard</v>
      </c>
      <c r="D55">
        <f>VLOOKUP(A55, 'Class 1'!A:C, 3, FALSE)</f>
        <v>36</v>
      </c>
      <c r="E55">
        <f>VLOOKUP(A55, 'Class 2'!A:C, 3, FALSE)</f>
        <v>27</v>
      </c>
      <c r="F55">
        <f>VLOOKUP(A55, 'Class 3'!A:C, 3, FALSE)</f>
        <v>39</v>
      </c>
      <c r="G55">
        <f>VLOOKUP(A55, 'Class 4'!A:C, 3, FALSE)</f>
        <v>40</v>
      </c>
      <c r="H55">
        <f>VLOOKUP(A55, 'Class 5'!A:C, 3, FALSE)</f>
        <v>49</v>
      </c>
      <c r="I55">
        <f>VLOOKUP(A55, 'Class 6'!A:C, 3, FALSE)</f>
        <v>40</v>
      </c>
      <c r="J55">
        <f>VLOOKUP(A55, 'Class 7'!A:C, 3, FALSE)</f>
        <v>27</v>
      </c>
      <c r="K55">
        <f>VLOOKUP(A55, 'Class 8 '!A:C, 3, FALSE)</f>
        <v>34</v>
      </c>
      <c r="L55" s="7">
        <v>10</v>
      </c>
      <c r="M55">
        <f>VLOOKUP(A55, 'Reasons 1'!A:B, 2, FALSE)</f>
        <v>30</v>
      </c>
      <c r="N55">
        <f>VLOOKUP(A55, 'Reasons 2'!A:B, 2, FALSE)</f>
        <v>36</v>
      </c>
      <c r="O55">
        <f>VLOOKUP(A55, 'Reasons 3'!A:B, 2, FALSE)</f>
        <v>34</v>
      </c>
      <c r="P55">
        <f t="shared" si="4"/>
        <v>292</v>
      </c>
      <c r="Q55">
        <f t="shared" si="5"/>
        <v>110</v>
      </c>
      <c r="R55">
        <f t="shared" si="6"/>
        <v>402</v>
      </c>
      <c r="S55">
        <f t="shared" si="7"/>
        <v>97</v>
      </c>
    </row>
    <row r="56" spans="1:19" x14ac:dyDescent="0.2">
      <c r="A56">
        <f>MASTER!A92</f>
        <v>2164</v>
      </c>
      <c r="B56" t="str">
        <f>VLOOKUP(A56, MASTER!$A:$E, 2, FALSE)</f>
        <v>Chloe Simpson</v>
      </c>
      <c r="D56">
        <f>VLOOKUP(A56, 'Class 1'!A:C, 3, FALSE)</f>
        <v>31</v>
      </c>
      <c r="E56">
        <f>VLOOKUP(A56, 'Class 2'!A:C, 3, FALSE)</f>
        <v>24</v>
      </c>
      <c r="F56">
        <f>VLOOKUP(A56, 'Class 3'!A:C, 3, FALSE)</f>
        <v>42</v>
      </c>
      <c r="G56">
        <f>VLOOKUP(A56, 'Class 4'!A:C, 3, FALSE)</f>
        <v>50</v>
      </c>
      <c r="H56">
        <f>VLOOKUP(A56, 'Class 5'!A:C, 3, FALSE)</f>
        <v>49</v>
      </c>
      <c r="I56">
        <f>VLOOKUP(A56, 'Class 6'!A:C, 3, FALSE)</f>
        <v>48</v>
      </c>
      <c r="J56">
        <f>VLOOKUP(A56, 'Class 7'!A:C, 3, FALSE)</f>
        <v>40</v>
      </c>
      <c r="K56">
        <f>VLOOKUP(A56, 'Class 8 '!A:C, 3, FALSE)</f>
        <v>34</v>
      </c>
      <c r="L56" s="7">
        <v>25</v>
      </c>
      <c r="M56">
        <f>VLOOKUP(A56, 'Reasons 1'!A:B, 2, FALSE)</f>
        <v>34</v>
      </c>
      <c r="N56">
        <f>VLOOKUP(A56, 'Reasons 2'!A:B, 2, FALSE)</f>
        <v>27</v>
      </c>
      <c r="O56">
        <f>VLOOKUP(A56, 'Reasons 3'!A:B, 2, FALSE)</f>
        <v>33</v>
      </c>
      <c r="P56">
        <f t="shared" si="4"/>
        <v>318</v>
      </c>
      <c r="Q56">
        <f t="shared" si="5"/>
        <v>119</v>
      </c>
      <c r="R56">
        <f t="shared" si="6"/>
        <v>437</v>
      </c>
      <c r="S56">
        <f t="shared" si="7"/>
        <v>89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9060-8E95-45E0-A21F-B59E9D0F3566}">
  <dimension ref="A1:AD56"/>
  <sheetViews>
    <sheetView zoomScale="90" zoomScaleNormal="90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N18" sqref="N18"/>
    </sheetView>
  </sheetViews>
  <sheetFormatPr baseColWidth="10" defaultColWidth="8.83203125" defaultRowHeight="15" x14ac:dyDescent="0.2"/>
  <cols>
    <col min="2" max="2" width="22.83203125" customWidth="1"/>
    <col min="3" max="3" width="40.5" customWidth="1"/>
    <col min="12" max="12" width="15" customWidth="1"/>
    <col min="17" max="17" width="18" customWidth="1"/>
    <col min="21" max="21" width="14.33203125" customWidth="1"/>
    <col min="22" max="22" width="17.6640625" bestFit="1" customWidth="1"/>
    <col min="23" max="23" width="16.33203125" bestFit="1" customWidth="1"/>
    <col min="24" max="24" width="9.5" bestFit="1" customWidth="1"/>
    <col min="25" max="26" width="11.1640625" bestFit="1" customWidth="1"/>
    <col min="27" max="27" width="10.33203125" bestFit="1" customWidth="1"/>
    <col min="28" max="28" width="13.1640625" bestFit="1" customWidth="1"/>
    <col min="29" max="29" width="11.83203125" bestFit="1" customWidth="1"/>
  </cols>
  <sheetData>
    <row r="1" spans="1:30" x14ac:dyDescent="0.2">
      <c r="A1" s="6" t="s">
        <v>15</v>
      </c>
      <c r="B1" s="6" t="s">
        <v>12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221</v>
      </c>
      <c r="M1" s="6" t="s">
        <v>222</v>
      </c>
      <c r="N1" s="6" t="s">
        <v>223</v>
      </c>
      <c r="O1" s="6" t="s">
        <v>224</v>
      </c>
      <c r="P1" s="6" t="s">
        <v>228</v>
      </c>
      <c r="Q1" s="6" t="s">
        <v>229</v>
      </c>
      <c r="R1" s="6" t="s">
        <v>25</v>
      </c>
      <c r="S1" s="6" t="s">
        <v>232</v>
      </c>
      <c r="T1" s="6" t="s">
        <v>233</v>
      </c>
      <c r="U1" s="6" t="s">
        <v>234</v>
      </c>
      <c r="V1" s="6" t="s">
        <v>31</v>
      </c>
      <c r="W1" s="6" t="s">
        <v>32</v>
      </c>
      <c r="X1" s="6" t="s">
        <v>33</v>
      </c>
      <c r="Y1" s="6" t="s">
        <v>28</v>
      </c>
      <c r="Z1" s="6" t="s">
        <v>29</v>
      </c>
      <c r="AA1" s="6" t="s">
        <v>30</v>
      </c>
      <c r="AB1" s="6" t="s">
        <v>26</v>
      </c>
      <c r="AC1" s="6" t="s">
        <v>27</v>
      </c>
      <c r="AD1" s="6" t="s">
        <v>34</v>
      </c>
    </row>
    <row r="2" spans="1:30" x14ac:dyDescent="0.2">
      <c r="A2">
        <f>MASTER!A48</f>
        <v>2003</v>
      </c>
      <c r="B2" t="str">
        <f>VLOOKUP(A2, MASTER!$A:$E, 2, FALSE)</f>
        <v>Londyn Rolen</v>
      </c>
      <c r="C2" t="str">
        <f>VLOOKUP(A2, MASTER!$A:$E, 3, FALSE)</f>
        <v>Allegan County Sr.</v>
      </c>
      <c r="D2">
        <f>VLOOKUP(A2, 'Class 1'!A:C, 3, FALSE)</f>
        <v>48</v>
      </c>
      <c r="E2">
        <f>VLOOKUP(A2, 'Class 2'!A:C, 3, FALSE)</f>
        <v>50</v>
      </c>
      <c r="F2">
        <f>VLOOKUP(A2, 'Class 3'!A:C, 3, FALSE)</f>
        <v>50</v>
      </c>
      <c r="G2">
        <f>VLOOKUP(A2, 'Class 4'!A:C, 3, FALSE)</f>
        <v>47</v>
      </c>
      <c r="H2">
        <f>VLOOKUP(A2, 'Class 5'!A:C, 3, FALSE)</f>
        <v>41</v>
      </c>
      <c r="I2">
        <f>VLOOKUP(A2, 'Class 6'!A:C, 3, FALSE)</f>
        <v>50</v>
      </c>
      <c r="J2">
        <f>VLOOKUP(A2, 'Class 7'!A:C, 3, FALSE)</f>
        <v>50</v>
      </c>
      <c r="K2">
        <f>VLOOKUP(A2, 'Class 8 '!A:C, 3, FALSE)</f>
        <v>50</v>
      </c>
      <c r="L2" s="7">
        <v>45</v>
      </c>
      <c r="M2">
        <f>VLOOKUP(A2, 'Reasons 1'!A:B, 2, FALSE)</f>
        <v>41</v>
      </c>
      <c r="N2">
        <f>VLOOKUP(A2, 'Reasons 2'!A:B, 2, FALSE)</f>
        <v>48</v>
      </c>
      <c r="O2">
        <f>VLOOKUP(A2, 'Reasons 3'!A:B, 2, FALSE)</f>
        <v>44</v>
      </c>
      <c r="P2">
        <f t="shared" ref="P2:P33" si="0">SUM(D2:K2)</f>
        <v>386</v>
      </c>
      <c r="Q2">
        <f t="shared" ref="Q2:Q33" si="1">SUM(L2:O2)</f>
        <v>178</v>
      </c>
      <c r="R2" s="8">
        <f t="shared" ref="R2:R33" si="2">SUM(P2:Q2)</f>
        <v>564</v>
      </c>
      <c r="S2">
        <f t="shared" ref="S2:S33" si="3">D2+E2+K2</f>
        <v>148</v>
      </c>
      <c r="T2">
        <f t="shared" ref="T2:T33" si="4">F2+I2</f>
        <v>100</v>
      </c>
      <c r="U2">
        <v>1</v>
      </c>
    </row>
    <row r="3" spans="1:30" x14ac:dyDescent="0.2">
      <c r="A3">
        <f>MASTER!A51</f>
        <v>2011</v>
      </c>
      <c r="B3" t="str">
        <f>VLOOKUP(A3, MASTER!$A:$E, 2, FALSE)</f>
        <v>Breanne Reif</v>
      </c>
      <c r="C3" t="str">
        <f>VLOOKUP(A3, MASTER!$A:$E, 3, FALSE)</f>
        <v>Branch County Sr. Team #1</v>
      </c>
      <c r="D3">
        <f>VLOOKUP(A3, 'Class 1'!A:C, 3, FALSE)</f>
        <v>40</v>
      </c>
      <c r="E3">
        <f>VLOOKUP(A3, 'Class 2'!A:C, 3, FALSE)</f>
        <v>48</v>
      </c>
      <c r="F3">
        <f>VLOOKUP(A3, 'Class 3'!A:C, 3, FALSE)</f>
        <v>50</v>
      </c>
      <c r="G3">
        <f>VLOOKUP(A3, 'Class 4'!A:C, 3, FALSE)</f>
        <v>50</v>
      </c>
      <c r="H3">
        <f>VLOOKUP(A3, 'Class 5'!A:C, 3, FALSE)</f>
        <v>47</v>
      </c>
      <c r="I3">
        <f>VLOOKUP(A3, 'Class 6'!A:C, 3, FALSE)</f>
        <v>50</v>
      </c>
      <c r="J3">
        <f>VLOOKUP(A3, 'Class 7'!A:C, 3, FALSE)</f>
        <v>50</v>
      </c>
      <c r="K3">
        <f>VLOOKUP(A3, 'Class 8 '!A:C, 3, FALSE)</f>
        <v>44</v>
      </c>
      <c r="L3" s="7">
        <v>20</v>
      </c>
      <c r="M3">
        <f>VLOOKUP(A3, 'Reasons 1'!A:B, 2, FALSE)</f>
        <v>46</v>
      </c>
      <c r="N3">
        <f>VLOOKUP(A3, 'Reasons 2'!A:B, 2, FALSE)</f>
        <v>43</v>
      </c>
      <c r="O3">
        <f>VLOOKUP(A3, 'Reasons 3'!A:B, 2, FALSE)</f>
        <v>44</v>
      </c>
      <c r="P3">
        <f t="shared" si="0"/>
        <v>379</v>
      </c>
      <c r="Q3">
        <f t="shared" si="1"/>
        <v>153</v>
      </c>
      <c r="R3" s="8">
        <f t="shared" si="2"/>
        <v>532</v>
      </c>
      <c r="S3">
        <f t="shared" si="3"/>
        <v>132</v>
      </c>
      <c r="T3">
        <f t="shared" si="4"/>
        <v>100</v>
      </c>
      <c r="U3">
        <v>2</v>
      </c>
    </row>
    <row r="4" spans="1:30" x14ac:dyDescent="0.2">
      <c r="A4">
        <f>MASTER!A81</f>
        <v>2103</v>
      </c>
      <c r="B4" t="str">
        <f>VLOOKUP(A4, MASTER!$A:$E, 2, FALSE)</f>
        <v>Lauren North</v>
      </c>
      <c r="C4" t="str">
        <f>VLOOKUP(A4, MASTER!$A:$E, 3, FALSE)</f>
        <v>Ottawa 4-H #2</v>
      </c>
      <c r="D4">
        <f>VLOOKUP(A4, 'Class 1'!A:C, 3, FALSE)</f>
        <v>50</v>
      </c>
      <c r="E4">
        <f>VLOOKUP(A4, 'Class 2'!A:C, 3, FALSE)</f>
        <v>42</v>
      </c>
      <c r="F4">
        <f>VLOOKUP(A4, 'Class 3'!A:C, 3, FALSE)</f>
        <v>50</v>
      </c>
      <c r="G4">
        <f>VLOOKUP(A4, 'Class 4'!A:C, 3, FALSE)</f>
        <v>40</v>
      </c>
      <c r="H4">
        <f>VLOOKUP(A4, 'Class 5'!A:C, 3, FALSE)</f>
        <v>41</v>
      </c>
      <c r="I4">
        <f>VLOOKUP(A4, 'Class 6'!A:C, 3, FALSE)</f>
        <v>50</v>
      </c>
      <c r="J4">
        <f>VLOOKUP(A4, 'Class 7'!A:C, 3, FALSE)</f>
        <v>34</v>
      </c>
      <c r="K4">
        <f>VLOOKUP(A4, 'Class 8 '!A:C, 3, FALSE)</f>
        <v>49</v>
      </c>
      <c r="L4" s="7">
        <v>25</v>
      </c>
      <c r="M4">
        <f>VLOOKUP(A4, 'Reasons 1'!A:B, 2, FALSE)</f>
        <v>37</v>
      </c>
      <c r="N4">
        <f>VLOOKUP(A4, 'Reasons 2'!A:B, 2, FALSE)</f>
        <v>40</v>
      </c>
      <c r="O4">
        <f>VLOOKUP(A4, 'Reasons 3'!A:B, 2, FALSE)</f>
        <v>40</v>
      </c>
      <c r="P4">
        <f t="shared" si="0"/>
        <v>356</v>
      </c>
      <c r="Q4">
        <f t="shared" si="1"/>
        <v>142</v>
      </c>
      <c r="R4" s="8">
        <f t="shared" si="2"/>
        <v>498</v>
      </c>
      <c r="S4">
        <f t="shared" si="3"/>
        <v>141</v>
      </c>
      <c r="T4">
        <f t="shared" si="4"/>
        <v>100</v>
      </c>
      <c r="U4">
        <v>3</v>
      </c>
    </row>
    <row r="5" spans="1:30" x14ac:dyDescent="0.2">
      <c r="A5">
        <f>MASTER!A47</f>
        <v>2001</v>
      </c>
      <c r="B5" t="str">
        <f>VLOOKUP(A5, MASTER!$A:$C, 2, FALSE)</f>
        <v>Jadyn Herzog</v>
      </c>
      <c r="C5" t="str">
        <f>VLOOKUP(A5, MASTER!$A:$E, 3, FALSE)</f>
        <v>Allegan County Sr.</v>
      </c>
      <c r="D5">
        <f>VLOOKUP(A5, 'Class 1'!A:C, 3, FALSE)</f>
        <v>50</v>
      </c>
      <c r="E5">
        <f>VLOOKUP(A5, 'Class 2'!A:C, 3, FALSE)</f>
        <v>46</v>
      </c>
      <c r="F5">
        <f>VLOOKUP(A5, 'Class 3'!A:C, 3, FALSE)</f>
        <v>48</v>
      </c>
      <c r="G5">
        <f>VLOOKUP(A5, 'Class 4'!A:C, 3, FALSE)</f>
        <v>50</v>
      </c>
      <c r="H5">
        <f>VLOOKUP(A5, 'Class 5'!A:C, 3, FALSE)</f>
        <v>47</v>
      </c>
      <c r="I5">
        <f>VLOOKUP(A5, 'Class 6'!A:C, 3, FALSE)</f>
        <v>50</v>
      </c>
      <c r="J5">
        <f>VLOOKUP(A5, 'Class 7'!A:C, 3, FALSE)</f>
        <v>47</v>
      </c>
      <c r="K5">
        <f>VLOOKUP(A5, 'Class 8 '!A:C, 3, FALSE)</f>
        <v>49</v>
      </c>
      <c r="L5" s="7">
        <v>30</v>
      </c>
      <c r="M5">
        <f>VLOOKUP(A5, 'Reasons 1'!A:B, 2, FALSE)</f>
        <v>39</v>
      </c>
      <c r="N5">
        <f>VLOOKUP(A5, 'Reasons 2'!A:B, 2, FALSE)</f>
        <v>41</v>
      </c>
      <c r="O5">
        <f>VLOOKUP(A5, 'Reasons 3'!A:B, 2, FALSE)</f>
        <v>43</v>
      </c>
      <c r="P5">
        <f t="shared" si="0"/>
        <v>387</v>
      </c>
      <c r="Q5">
        <f t="shared" si="1"/>
        <v>153</v>
      </c>
      <c r="R5" s="8">
        <f t="shared" si="2"/>
        <v>540</v>
      </c>
      <c r="S5">
        <f t="shared" si="3"/>
        <v>145</v>
      </c>
      <c r="T5">
        <f t="shared" si="4"/>
        <v>98</v>
      </c>
      <c r="U5">
        <v>4</v>
      </c>
    </row>
    <row r="6" spans="1:30" x14ac:dyDescent="0.2">
      <c r="A6">
        <f>MASTER!A61</f>
        <v>2034</v>
      </c>
      <c r="B6" t="str">
        <f>VLOOKUP(A6, MASTER!$A:$E, 2, FALSE)</f>
        <v>Cassidy Cashen</v>
      </c>
      <c r="C6" t="str">
        <f>VLOOKUP(A6, MASTER!$A:$E, 3, FALSE)</f>
        <v>Clinton County 4-H Sr. Green</v>
      </c>
      <c r="D6">
        <f>VLOOKUP(A6, 'Class 1'!A:C, 3, FALSE)</f>
        <v>45</v>
      </c>
      <c r="E6">
        <f>VLOOKUP(A6, 'Class 2'!A:C, 3, FALSE)</f>
        <v>41</v>
      </c>
      <c r="F6">
        <f>VLOOKUP(A6, 'Class 3'!A:C, 3, FALSE)</f>
        <v>48</v>
      </c>
      <c r="G6">
        <f>VLOOKUP(A6, 'Class 4'!A:C, 3, FALSE)</f>
        <v>27</v>
      </c>
      <c r="H6">
        <f>VLOOKUP(A6, 'Class 5'!A:C, 3, FALSE)</f>
        <v>47</v>
      </c>
      <c r="I6">
        <f>VLOOKUP(A6, 'Class 6'!A:C, 3, FALSE)</f>
        <v>50</v>
      </c>
      <c r="J6">
        <f>VLOOKUP(A6, 'Class 7'!A:C, 3, FALSE)</f>
        <v>47</v>
      </c>
      <c r="K6">
        <f>VLOOKUP(A6, 'Class 8 '!A:C, 3, FALSE)</f>
        <v>50</v>
      </c>
      <c r="L6" s="7">
        <v>10</v>
      </c>
      <c r="M6">
        <f>VLOOKUP(A6, 'Reasons 1'!A:B, 2, FALSE)</f>
        <v>38</v>
      </c>
      <c r="N6">
        <f>VLOOKUP(A6, 'Reasons 2'!A:B, 2, FALSE)</f>
        <v>45</v>
      </c>
      <c r="O6">
        <f>VLOOKUP(A6, 'Reasons 3'!A:B, 2, FALSE)</f>
        <v>38</v>
      </c>
      <c r="P6">
        <f t="shared" si="0"/>
        <v>355</v>
      </c>
      <c r="Q6">
        <f t="shared" si="1"/>
        <v>131</v>
      </c>
      <c r="R6" s="8">
        <f t="shared" si="2"/>
        <v>486</v>
      </c>
      <c r="S6">
        <f t="shared" si="3"/>
        <v>136</v>
      </c>
      <c r="T6">
        <f t="shared" si="4"/>
        <v>98</v>
      </c>
      <c r="U6">
        <v>5</v>
      </c>
    </row>
    <row r="7" spans="1:30" x14ac:dyDescent="0.2">
      <c r="A7">
        <f>MASTER!A69</f>
        <v>2062</v>
      </c>
      <c r="B7" t="str">
        <f>VLOOKUP(A7, MASTER!$A:$E, 2, FALSE)</f>
        <v>Wesley Rogers</v>
      </c>
      <c r="C7" t="str">
        <f>VLOOKUP(A7, MASTER!$A:$E, 3, FALSE)</f>
        <v>Ingham County 2</v>
      </c>
      <c r="D7">
        <f>VLOOKUP(A7, 'Class 1'!A:C, 3, FALSE)</f>
        <v>40</v>
      </c>
      <c r="E7">
        <f>VLOOKUP(A7, 'Class 2'!A:C, 3, FALSE)</f>
        <v>42</v>
      </c>
      <c r="F7">
        <f>VLOOKUP(A7, 'Class 3'!A:C, 3, FALSE)</f>
        <v>48</v>
      </c>
      <c r="G7">
        <f>VLOOKUP(A7, 'Class 4'!A:C, 3, FALSE)</f>
        <v>40</v>
      </c>
      <c r="H7">
        <f>VLOOKUP(A7, 'Class 5'!A:C, 3, FALSE)</f>
        <v>49</v>
      </c>
      <c r="I7">
        <f>VLOOKUP(A7, 'Class 6'!A:C, 3, FALSE)</f>
        <v>50</v>
      </c>
      <c r="J7">
        <f>VLOOKUP(A7, 'Class 7'!A:C, 3, FALSE)</f>
        <v>40</v>
      </c>
      <c r="K7">
        <f>VLOOKUP(A7, 'Class 8 '!A:C, 3, FALSE)</f>
        <v>41</v>
      </c>
      <c r="L7" s="7">
        <v>15</v>
      </c>
      <c r="M7">
        <f>VLOOKUP(A7, 'Reasons 1'!A:B, 2, FALSE)</f>
        <v>40</v>
      </c>
      <c r="N7">
        <f>VLOOKUP(A7, 'Reasons 2'!A:B, 2, FALSE)</f>
        <v>39</v>
      </c>
      <c r="O7">
        <f>VLOOKUP(A7, 'Reasons 3'!A:B, 2, FALSE)</f>
        <v>39</v>
      </c>
      <c r="P7">
        <f t="shared" si="0"/>
        <v>350</v>
      </c>
      <c r="Q7">
        <f t="shared" si="1"/>
        <v>133</v>
      </c>
      <c r="R7" s="8">
        <f t="shared" si="2"/>
        <v>483</v>
      </c>
      <c r="S7">
        <f t="shared" si="3"/>
        <v>123</v>
      </c>
      <c r="T7">
        <f t="shared" si="4"/>
        <v>98</v>
      </c>
      <c r="U7">
        <v>6</v>
      </c>
    </row>
    <row r="8" spans="1:30" x14ac:dyDescent="0.2">
      <c r="A8">
        <f>MASTER!A86</f>
        <v>2122</v>
      </c>
      <c r="B8" t="str">
        <f>VLOOKUP(A8, MASTER!$A:$E, 2, FALSE)</f>
        <v>Madison Bradley</v>
      </c>
      <c r="C8" t="str">
        <f>VLOOKUP(A8, MASTER!$A:$E, 3, FALSE)</f>
        <v>Shiawassee County OHS #1</v>
      </c>
      <c r="D8">
        <f>VLOOKUP(A8, 'Class 1'!A:C, 3, FALSE)</f>
        <v>39</v>
      </c>
      <c r="E8">
        <f>VLOOKUP(A8, 'Class 2'!A:C, 3, FALSE)</f>
        <v>24</v>
      </c>
      <c r="F8">
        <f>VLOOKUP(A8, 'Class 3'!A:C, 3, FALSE)</f>
        <v>50</v>
      </c>
      <c r="G8">
        <f>VLOOKUP(A8, 'Class 4'!A:C, 3, FALSE)</f>
        <v>42</v>
      </c>
      <c r="H8">
        <f>VLOOKUP(A8, 'Class 5'!A:C, 3, FALSE)</f>
        <v>32</v>
      </c>
      <c r="I8">
        <f>VLOOKUP(A8, 'Class 6'!A:C, 3, FALSE)</f>
        <v>48</v>
      </c>
      <c r="J8">
        <f>VLOOKUP(A8, 'Class 7'!A:C, 3, FALSE)</f>
        <v>31</v>
      </c>
      <c r="K8">
        <f>VLOOKUP(A8, 'Class 8 '!A:C, 3, FALSE)</f>
        <v>44</v>
      </c>
      <c r="L8" s="7">
        <v>15</v>
      </c>
      <c r="M8">
        <f>VLOOKUP(A8, 'Reasons 1'!A:B, 2, FALSE)</f>
        <v>34</v>
      </c>
      <c r="N8">
        <f>VLOOKUP(A8, 'Reasons 2'!A:B, 2, FALSE)</f>
        <v>31</v>
      </c>
      <c r="O8">
        <f>VLOOKUP(A8, 'Reasons 3'!A:B, 2, FALSE)</f>
        <v>38</v>
      </c>
      <c r="P8">
        <f t="shared" si="0"/>
        <v>310</v>
      </c>
      <c r="Q8">
        <f t="shared" si="1"/>
        <v>118</v>
      </c>
      <c r="R8" s="8">
        <f t="shared" si="2"/>
        <v>428</v>
      </c>
      <c r="S8">
        <f t="shared" si="3"/>
        <v>107</v>
      </c>
      <c r="T8">
        <f t="shared" si="4"/>
        <v>98</v>
      </c>
      <c r="U8">
        <v>7</v>
      </c>
    </row>
    <row r="9" spans="1:30" x14ac:dyDescent="0.2">
      <c r="A9">
        <f>MASTER!A49</f>
        <v>2004</v>
      </c>
      <c r="B9" t="str">
        <f>VLOOKUP(A9, MASTER!$A:$E, 2, FALSE)</f>
        <v>Colby Tucker</v>
      </c>
      <c r="C9" t="str">
        <f>VLOOKUP(A9, MASTER!$A:$E, 3, FALSE)</f>
        <v>Allegan County Sr.</v>
      </c>
      <c r="D9">
        <f>VLOOKUP(A9, 'Class 1'!A:C, 3, FALSE)</f>
        <v>45</v>
      </c>
      <c r="E9">
        <f>VLOOKUP(A9, 'Class 2'!A:C, 3, FALSE)</f>
        <v>50</v>
      </c>
      <c r="F9">
        <f>VLOOKUP(A9, 'Class 3'!A:C, 3, FALSE)</f>
        <v>50</v>
      </c>
      <c r="G9">
        <f>VLOOKUP(A9, 'Class 4'!A:C, 3, FALSE)</f>
        <v>50</v>
      </c>
      <c r="H9">
        <f>VLOOKUP(A9, 'Class 5'!A:C, 3, FALSE)</f>
        <v>47</v>
      </c>
      <c r="I9">
        <f>VLOOKUP(A9, 'Class 6'!A:C, 3, FALSE)</f>
        <v>47</v>
      </c>
      <c r="J9">
        <f>VLOOKUP(A9, 'Class 7'!A:C, 3, FALSE)</f>
        <v>50</v>
      </c>
      <c r="K9">
        <f>VLOOKUP(A9, 'Class 8 '!A:C, 3, FALSE)</f>
        <v>49</v>
      </c>
      <c r="L9" s="7">
        <v>30</v>
      </c>
      <c r="M9">
        <f>VLOOKUP(A9, 'Reasons 1'!A:B, 2, FALSE)</f>
        <v>42</v>
      </c>
      <c r="N9">
        <f>VLOOKUP(A9, 'Reasons 2'!A:B, 2, FALSE)</f>
        <v>47</v>
      </c>
      <c r="O9">
        <f>VLOOKUP(A9, 'Reasons 3'!A:B, 2, FALSE)</f>
        <v>49</v>
      </c>
      <c r="P9">
        <f t="shared" si="0"/>
        <v>388</v>
      </c>
      <c r="Q9">
        <f t="shared" si="1"/>
        <v>168</v>
      </c>
      <c r="R9" s="8">
        <f t="shared" si="2"/>
        <v>556</v>
      </c>
      <c r="S9">
        <f t="shared" si="3"/>
        <v>144</v>
      </c>
      <c r="T9">
        <f t="shared" si="4"/>
        <v>97</v>
      </c>
      <c r="U9">
        <v>8</v>
      </c>
    </row>
    <row r="10" spans="1:30" x14ac:dyDescent="0.2">
      <c r="A10" t="e">
        <f>MASTER!#REF!</f>
        <v>#REF!</v>
      </c>
      <c r="B10" t="e">
        <f>VLOOKUP(A10, MASTER!$A:$C, 2, FALSE)</f>
        <v>#REF!</v>
      </c>
      <c r="C10" t="e">
        <f>VLOOKUP(A10, MASTER!$A:$E, 3, FALSE)</f>
        <v>#REF!</v>
      </c>
      <c r="D10" t="e">
        <f>VLOOKUP(A10, 'Class 1'!A:C, 3, FALSE)</f>
        <v>#REF!</v>
      </c>
      <c r="E10" t="e">
        <f>VLOOKUP(A10, 'Class 2'!A:C, 3, FALSE)</f>
        <v>#REF!</v>
      </c>
      <c r="F10" t="e">
        <f>VLOOKUP(A10, 'Class 3'!A:C, 3, FALSE)</f>
        <v>#REF!</v>
      </c>
      <c r="G10" t="e">
        <f>VLOOKUP(A10, 'Class 4'!A:C, 3, FALSE)</f>
        <v>#REF!</v>
      </c>
      <c r="H10" t="e">
        <f>VLOOKUP(A10, 'Class 5'!A:C, 3, FALSE)</f>
        <v>#REF!</v>
      </c>
      <c r="I10" t="e">
        <f>VLOOKUP(A10, 'Class 6'!A:C, 3, FALSE)</f>
        <v>#REF!</v>
      </c>
      <c r="J10" t="e">
        <f>VLOOKUP(A10, 'Class 7'!A:C, 3, FALSE)</f>
        <v>#REF!</v>
      </c>
      <c r="K10" t="e">
        <f>VLOOKUP(A10, 'Class 8 '!A:C, 3, FALSE)</f>
        <v>#REF!</v>
      </c>
      <c r="L10" s="7">
        <v>40</v>
      </c>
      <c r="M10" t="e">
        <f>VLOOKUP(A10, 'Reasons 1'!A:B, 2, FALSE)</f>
        <v>#REF!</v>
      </c>
      <c r="N10" t="e">
        <f>VLOOKUP(A10, 'Reasons 2'!A:B, 2, FALSE)</f>
        <v>#REF!</v>
      </c>
      <c r="O10" t="e">
        <f>VLOOKUP(A10, 'Reasons 3'!A:B, 2, FALSE)</f>
        <v>#REF!</v>
      </c>
      <c r="P10" t="e">
        <f t="shared" si="0"/>
        <v>#REF!</v>
      </c>
      <c r="Q10" t="e">
        <f t="shared" si="1"/>
        <v>#REF!</v>
      </c>
      <c r="R10" s="8" t="e">
        <f t="shared" si="2"/>
        <v>#REF!</v>
      </c>
      <c r="S10" t="e">
        <f t="shared" si="3"/>
        <v>#REF!</v>
      </c>
      <c r="T10" t="e">
        <f t="shared" si="4"/>
        <v>#REF!</v>
      </c>
      <c r="U10">
        <v>9</v>
      </c>
    </row>
    <row r="11" spans="1:30" x14ac:dyDescent="0.2">
      <c r="A11">
        <f>MASTER!A53</f>
        <v>2013</v>
      </c>
      <c r="B11" t="str">
        <f>VLOOKUP(A11, MASTER!$A:$E, 2, FALSE)</f>
        <v>Alexa Graham</v>
      </c>
      <c r="C11" t="str">
        <f>VLOOKUP(A11, MASTER!$A:$E, 3, FALSE)</f>
        <v>Branch County Sr. Team #1</v>
      </c>
      <c r="D11">
        <f>VLOOKUP(A11, 'Class 1'!A:C, 3, FALSE)</f>
        <v>50</v>
      </c>
      <c r="E11">
        <f>VLOOKUP(A11, 'Class 2'!A:C, 3, FALSE)</f>
        <v>50</v>
      </c>
      <c r="F11">
        <f>VLOOKUP(A11, 'Class 3'!A:C, 3, FALSE)</f>
        <v>50</v>
      </c>
      <c r="G11">
        <f>VLOOKUP(A11, 'Class 4'!A:C, 3, FALSE)</f>
        <v>48</v>
      </c>
      <c r="H11">
        <f>VLOOKUP(A11, 'Class 5'!A:C, 3, FALSE)</f>
        <v>39</v>
      </c>
      <c r="I11">
        <f>VLOOKUP(A11, 'Class 6'!A:C, 3, FALSE)</f>
        <v>47</v>
      </c>
      <c r="J11">
        <f>VLOOKUP(A11, 'Class 7'!A:C, 3, FALSE)</f>
        <v>32</v>
      </c>
      <c r="K11">
        <f>VLOOKUP(A11, 'Class 8 '!A:C, 3, FALSE)</f>
        <v>49</v>
      </c>
      <c r="L11" s="7">
        <v>30</v>
      </c>
      <c r="M11">
        <f>VLOOKUP(A11, 'Reasons 1'!A:B, 2, FALSE)</f>
        <v>42</v>
      </c>
      <c r="N11">
        <f>VLOOKUP(A11, 'Reasons 2'!A:B, 2, FALSE)</f>
        <v>44</v>
      </c>
      <c r="O11">
        <f>VLOOKUP(A11, 'Reasons 3'!A:B, 2, FALSE)</f>
        <v>44</v>
      </c>
      <c r="P11">
        <f t="shared" si="0"/>
        <v>365</v>
      </c>
      <c r="Q11">
        <f t="shared" si="1"/>
        <v>160</v>
      </c>
      <c r="R11" s="8">
        <f t="shared" si="2"/>
        <v>525</v>
      </c>
      <c r="S11">
        <f t="shared" si="3"/>
        <v>149</v>
      </c>
      <c r="T11">
        <f t="shared" si="4"/>
        <v>97</v>
      </c>
      <c r="U11">
        <v>10</v>
      </c>
    </row>
    <row r="12" spans="1:30" x14ac:dyDescent="0.2">
      <c r="A12">
        <f>MASTER!A80</f>
        <v>2102</v>
      </c>
      <c r="B12" t="str">
        <f>VLOOKUP(A12, MASTER!$A:$E, 2, FALSE)</f>
        <v>Ava Maycroft</v>
      </c>
      <c r="C12" t="str">
        <f>VLOOKUP(A12, MASTER!$A:$E, 3, FALSE)</f>
        <v>Ottawa 4-H #2</v>
      </c>
      <c r="D12">
        <f>VLOOKUP(A12, 'Class 1'!A:C, 3, FALSE)</f>
        <v>40</v>
      </c>
      <c r="E12">
        <v>48</v>
      </c>
      <c r="F12">
        <f>VLOOKUP(A12, 'Class 3'!A:C, 3, FALSE)</f>
        <v>50</v>
      </c>
      <c r="G12">
        <f>VLOOKUP(A12, 'Class 4'!A:C, 3, FALSE)</f>
        <v>50</v>
      </c>
      <c r="H12">
        <f>VLOOKUP(A12, 'Class 5'!A:C, 3, FALSE)</f>
        <v>49</v>
      </c>
      <c r="I12">
        <f>VLOOKUP(A12, 'Class 6'!A:C, 3, FALSE)</f>
        <v>47</v>
      </c>
      <c r="J12">
        <f>VLOOKUP(A12, 'Class 7'!A:C, 3, FALSE)</f>
        <v>44</v>
      </c>
      <c r="K12">
        <f>VLOOKUP(A12, 'Class 8 '!A:C, 3, FALSE)</f>
        <v>50</v>
      </c>
      <c r="L12" s="7">
        <v>15</v>
      </c>
      <c r="M12">
        <f>VLOOKUP(A12, 'Reasons 1'!A:B, 2, FALSE)</f>
        <v>36</v>
      </c>
      <c r="N12">
        <f>VLOOKUP(A12, 'Reasons 2'!A:B, 2, FALSE)</f>
        <v>33</v>
      </c>
      <c r="O12">
        <f>VLOOKUP(A12, 'Reasons 3'!A:B, 2, FALSE)</f>
        <v>38</v>
      </c>
      <c r="P12">
        <f t="shared" si="0"/>
        <v>378</v>
      </c>
      <c r="Q12">
        <f t="shared" si="1"/>
        <v>122</v>
      </c>
      <c r="R12" s="8">
        <f t="shared" si="2"/>
        <v>500</v>
      </c>
      <c r="S12">
        <f t="shared" si="3"/>
        <v>138</v>
      </c>
      <c r="T12">
        <f t="shared" si="4"/>
        <v>97</v>
      </c>
    </row>
    <row r="13" spans="1:30" x14ac:dyDescent="0.2">
      <c r="A13">
        <f>MASTER!A71</f>
        <v>2072</v>
      </c>
      <c r="B13" t="str">
        <f>VLOOKUP(A13, MASTER!$A:$E, 2, FALSE)</f>
        <v>Julie Becker</v>
      </c>
      <c r="C13" t="str">
        <f>VLOOKUP(A13, MASTER!$A:$E, 3, FALSE)</f>
        <v>Gratiot Co. 4-H Sr. 1</v>
      </c>
      <c r="D13">
        <f>VLOOKUP(A13, 'Class 1'!A:C, 3, FALSE)</f>
        <v>47</v>
      </c>
      <c r="E13">
        <f>VLOOKUP(A13, 'Class 2'!A:C, 3, FALSE)</f>
        <v>38</v>
      </c>
      <c r="F13">
        <f>VLOOKUP(A13, 'Class 3'!A:C, 3, FALSE)</f>
        <v>47</v>
      </c>
      <c r="G13">
        <f>VLOOKUP(A13, 'Class 4'!A:C, 3, FALSE)</f>
        <v>27</v>
      </c>
      <c r="H13">
        <f>VLOOKUP(A13, 'Class 5'!A:C, 3, FALSE)</f>
        <v>50</v>
      </c>
      <c r="I13">
        <f>VLOOKUP(A13, 'Class 6'!A:C, 3, FALSE)</f>
        <v>50</v>
      </c>
      <c r="J13">
        <f>VLOOKUP(A13, 'Class 7'!A:C, 3, FALSE)</f>
        <v>47</v>
      </c>
      <c r="K13">
        <f>VLOOKUP(A13, 'Class 8 '!A:C, 3, FALSE)</f>
        <v>49</v>
      </c>
      <c r="L13" s="7">
        <v>20</v>
      </c>
      <c r="M13">
        <f>VLOOKUP(A13, 'Reasons 1'!A:B, 2, FALSE)</f>
        <v>40</v>
      </c>
      <c r="N13">
        <f>VLOOKUP(A13, 'Reasons 2'!A:B, 2, FALSE)</f>
        <v>44</v>
      </c>
      <c r="O13">
        <f>VLOOKUP(A13, 'Reasons 3'!A:B, 2, FALSE)</f>
        <v>37</v>
      </c>
      <c r="P13">
        <f t="shared" si="0"/>
        <v>355</v>
      </c>
      <c r="Q13">
        <f t="shared" si="1"/>
        <v>141</v>
      </c>
      <c r="R13" s="8">
        <f t="shared" si="2"/>
        <v>496</v>
      </c>
      <c r="S13">
        <f t="shared" si="3"/>
        <v>134</v>
      </c>
      <c r="T13">
        <f t="shared" si="4"/>
        <v>97</v>
      </c>
    </row>
    <row r="14" spans="1:30" x14ac:dyDescent="0.2">
      <c r="A14">
        <f>MASTER!A78</f>
        <v>2094</v>
      </c>
      <c r="B14" t="str">
        <f>VLOOKUP(A14, MASTER!$A:$E, 2, FALSE)</f>
        <v>Gracie Triick</v>
      </c>
      <c r="C14" t="str">
        <f>VLOOKUP(A14, MASTER!$A:$E, 3, FALSE)</f>
        <v>Ottawa 4-H #1</v>
      </c>
      <c r="D14">
        <f>VLOOKUP(A14, 'Class 1'!A:C, 3, FALSE)</f>
        <v>36</v>
      </c>
      <c r="E14">
        <f>VLOOKUP(A14, 'Class 2'!A:C, 3, FALSE)</f>
        <v>50</v>
      </c>
      <c r="F14">
        <f>VLOOKUP(A14, 'Class 3'!A:C, 3, FALSE)</f>
        <v>47</v>
      </c>
      <c r="G14">
        <f>VLOOKUP(A14, 'Class 4'!A:C, 3, FALSE)</f>
        <v>50</v>
      </c>
      <c r="H14">
        <f>VLOOKUP(A14, 'Class 5'!A:C, 3, FALSE)</f>
        <v>49</v>
      </c>
      <c r="I14">
        <f>VLOOKUP(A14, 'Class 6'!A:C, 3, FALSE)</f>
        <v>50</v>
      </c>
      <c r="J14">
        <f>VLOOKUP(A14, 'Class 7'!A:C, 3, FALSE)</f>
        <v>36</v>
      </c>
      <c r="K14">
        <f>VLOOKUP(A14, 'Class 8 '!A:C, 3, FALSE)</f>
        <v>44</v>
      </c>
      <c r="L14" s="7">
        <v>15</v>
      </c>
      <c r="M14">
        <f>VLOOKUP(A14, 'Reasons 1'!A:B, 2, FALSE)</f>
        <v>40</v>
      </c>
      <c r="N14">
        <f>VLOOKUP(A14, 'Reasons 2'!A:B, 2, FALSE)</f>
        <v>42</v>
      </c>
      <c r="O14">
        <f>VLOOKUP(A14, 'Reasons 3'!A:B, 2, FALSE)</f>
        <v>45</v>
      </c>
      <c r="P14">
        <f t="shared" si="0"/>
        <v>362</v>
      </c>
      <c r="Q14">
        <f t="shared" si="1"/>
        <v>142</v>
      </c>
      <c r="R14" s="8">
        <f t="shared" si="2"/>
        <v>504</v>
      </c>
      <c r="S14">
        <f t="shared" si="3"/>
        <v>130</v>
      </c>
      <c r="T14">
        <f t="shared" si="4"/>
        <v>97</v>
      </c>
    </row>
    <row r="15" spans="1:30" x14ac:dyDescent="0.2">
      <c r="A15">
        <f>MASTER!A202</f>
        <v>6044</v>
      </c>
      <c r="B15" t="str">
        <f>VLOOKUP(A15, MASTER!$A:$E, 2, FALSE)</f>
        <v>Hannah Wasik</v>
      </c>
      <c r="D15">
        <f>VLOOKUP(A15, 'Class 1'!A:C, 3, FALSE)</f>
        <v>40</v>
      </c>
      <c r="E15">
        <f>VLOOKUP(A15, 'Class 2'!A:C, 3, FALSE)</f>
        <v>38</v>
      </c>
      <c r="F15">
        <f>VLOOKUP(A15, 'Class 3'!A:C, 3, FALSE)</f>
        <v>50</v>
      </c>
      <c r="G15">
        <f>VLOOKUP(A15, 'Class 4'!A:C, 3, FALSE)</f>
        <v>38</v>
      </c>
      <c r="H15">
        <f>VLOOKUP(A15, 'Class 5'!A:C, 3, FALSE)</f>
        <v>47</v>
      </c>
      <c r="I15">
        <f>VLOOKUP(A15, 'Class 6'!A:C, 3, FALSE)</f>
        <v>47</v>
      </c>
      <c r="J15">
        <f>VLOOKUP(A15, 'Class 7'!A:C, 3, FALSE)</f>
        <v>47</v>
      </c>
      <c r="K15">
        <f>VLOOKUP(A15, 'Class 8 '!A:C, 3, FALSE)</f>
        <v>44</v>
      </c>
      <c r="L15" s="7">
        <v>20</v>
      </c>
      <c r="M15">
        <f>VLOOKUP(A15, 'Reasons 1'!A:B, 2, FALSE)</f>
        <v>38</v>
      </c>
      <c r="N15">
        <f>VLOOKUP(A15, 'Reasons 2'!A:B, 2, FALSE)</f>
        <v>38</v>
      </c>
      <c r="O15">
        <f>VLOOKUP(A15, 'Reasons 3'!A:B, 2, FALSE)</f>
        <v>39</v>
      </c>
      <c r="P15">
        <f t="shared" si="0"/>
        <v>351</v>
      </c>
      <c r="Q15">
        <f t="shared" si="1"/>
        <v>135</v>
      </c>
      <c r="R15" s="8">
        <f t="shared" si="2"/>
        <v>486</v>
      </c>
      <c r="S15">
        <f t="shared" si="3"/>
        <v>122</v>
      </c>
      <c r="T15">
        <f t="shared" si="4"/>
        <v>97</v>
      </c>
    </row>
    <row r="16" spans="1:30" x14ac:dyDescent="0.2">
      <c r="A16">
        <f>MASTER!A207</f>
        <v>6061</v>
      </c>
      <c r="B16" t="str">
        <f>VLOOKUP(A16, MASTER!$A:$E, 2, FALSE)</f>
        <v>Ben Munro</v>
      </c>
      <c r="D16">
        <f>VLOOKUP(A16, 'Class 1'!A:C, 3, FALSE)</f>
        <v>33</v>
      </c>
      <c r="E16">
        <f>VLOOKUP(A16, 'Class 2'!A:C, 3, FALSE)</f>
        <v>46</v>
      </c>
      <c r="F16">
        <f>VLOOKUP(A16, 'Class 3'!A:C, 3, FALSE)</f>
        <v>47</v>
      </c>
      <c r="G16">
        <f>VLOOKUP(A16, 'Class 4'!A:C, 3, FALSE)</f>
        <v>27</v>
      </c>
      <c r="H16">
        <f>VLOOKUP(A16, 'Class 5'!A:C, 3, FALSE)</f>
        <v>25</v>
      </c>
      <c r="I16">
        <f>VLOOKUP(A16, 'Class 6'!A:C, 3, FALSE)</f>
        <v>50</v>
      </c>
      <c r="J16">
        <f>VLOOKUP(A16, 'Class 7'!A:C, 3, FALSE)</f>
        <v>36</v>
      </c>
      <c r="K16">
        <f>VLOOKUP(A16, 'Class 8 '!A:C, 3, FALSE)</f>
        <v>34</v>
      </c>
      <c r="L16" s="7">
        <v>15</v>
      </c>
      <c r="M16">
        <v>20</v>
      </c>
      <c r="N16">
        <v>20</v>
      </c>
      <c r="O16">
        <v>20</v>
      </c>
      <c r="P16">
        <f t="shared" si="0"/>
        <v>298</v>
      </c>
      <c r="Q16">
        <f t="shared" si="1"/>
        <v>75</v>
      </c>
      <c r="R16" s="8">
        <f t="shared" si="2"/>
        <v>373</v>
      </c>
      <c r="S16">
        <f t="shared" si="3"/>
        <v>113</v>
      </c>
      <c r="T16">
        <f t="shared" si="4"/>
        <v>97</v>
      </c>
    </row>
    <row r="17" spans="1:20" x14ac:dyDescent="0.2">
      <c r="A17">
        <f>MASTER!A97</f>
        <v>2214</v>
      </c>
      <c r="B17" t="str">
        <f>VLOOKUP(A17, MASTER!$A:$E, 2, FALSE)</f>
        <v>Elizabeth Hartmann</v>
      </c>
      <c r="D17">
        <f>VLOOKUP(A17, 'Class 1'!A:C, 3, FALSE)</f>
        <v>50</v>
      </c>
      <c r="E17">
        <f>VLOOKUP(A17, 'Class 2'!A:C, 3, FALSE)</f>
        <v>50</v>
      </c>
      <c r="F17">
        <f>VLOOKUP(A17, 'Class 3'!A:C, 3, FALSE)</f>
        <v>48</v>
      </c>
      <c r="G17">
        <f>VLOOKUP(A17, 'Class 4'!A:C, 3, FALSE)</f>
        <v>47</v>
      </c>
      <c r="H17">
        <f>VLOOKUP(A17, 'Class 5'!A:C, 3, FALSE)</f>
        <v>34</v>
      </c>
      <c r="I17">
        <f>VLOOKUP(A17, 'Class 6'!A:C, 3, FALSE)</f>
        <v>48</v>
      </c>
      <c r="J17">
        <f>VLOOKUP(A17, 'Class 7'!A:C, 3, FALSE)</f>
        <v>50</v>
      </c>
      <c r="K17">
        <f>VLOOKUP(A17, 'Class 8 '!A:C, 3, FALSE)</f>
        <v>44</v>
      </c>
      <c r="L17" s="7">
        <v>20</v>
      </c>
      <c r="M17">
        <f>VLOOKUP(A17, 'Reasons 1'!A:B, 2, FALSE)</f>
        <v>42</v>
      </c>
      <c r="N17">
        <f>VLOOKUP(A17, 'Reasons 2'!A:B, 2, FALSE)</f>
        <v>42</v>
      </c>
      <c r="O17">
        <f>VLOOKUP(A17, 'Reasons 3'!A:B, 2, FALSE)</f>
        <v>40</v>
      </c>
      <c r="P17">
        <f t="shared" si="0"/>
        <v>371</v>
      </c>
      <c r="Q17">
        <f t="shared" si="1"/>
        <v>144</v>
      </c>
      <c r="R17">
        <f t="shared" si="2"/>
        <v>515</v>
      </c>
      <c r="S17">
        <f t="shared" si="3"/>
        <v>144</v>
      </c>
      <c r="T17">
        <f t="shared" si="4"/>
        <v>96</v>
      </c>
    </row>
    <row r="18" spans="1:20" x14ac:dyDescent="0.2">
      <c r="A18">
        <f>MASTER!A73</f>
        <v>2074</v>
      </c>
      <c r="B18" t="str">
        <f>VLOOKUP(A18, MASTER!$A:$E, 2, FALSE)</f>
        <v>Kayla Goward</v>
      </c>
      <c r="C18" t="str">
        <f>VLOOKUP(A18, MASTER!$A:$E, 3, FALSE)</f>
        <v>Gratiot Co. 4-H Sr. 1</v>
      </c>
      <c r="D18">
        <f>VLOOKUP(A18, 'Class 1'!A:C, 3, FALSE)</f>
        <v>36</v>
      </c>
      <c r="E18">
        <f>VLOOKUP(A18, 'Class 2'!A:C, 3, FALSE)</f>
        <v>42</v>
      </c>
      <c r="F18">
        <f>VLOOKUP(A18, 'Class 3'!A:C, 3, FALSE)</f>
        <v>46</v>
      </c>
      <c r="G18">
        <f>VLOOKUP(A18, 'Class 4'!A:C, 3, FALSE)</f>
        <v>27</v>
      </c>
      <c r="H18">
        <f>VLOOKUP(A18, 'Class 5'!A:C, 3, FALSE)</f>
        <v>47</v>
      </c>
      <c r="I18">
        <f>VLOOKUP(A18, 'Class 6'!A:C, 3, FALSE)</f>
        <v>50</v>
      </c>
      <c r="J18">
        <f>VLOOKUP(A18, 'Class 7'!A:C, 3, FALSE)</f>
        <v>47</v>
      </c>
      <c r="K18">
        <f>VLOOKUP(A18, 'Class 8 '!A:C, 3, FALSE)</f>
        <v>49</v>
      </c>
      <c r="L18" s="7">
        <v>5</v>
      </c>
      <c r="M18">
        <f>VLOOKUP(A18, 'Reasons 1'!A:B, 2, FALSE)</f>
        <v>37</v>
      </c>
      <c r="N18">
        <f>VLOOKUP(A18, 'Reasons 2'!A:B, 2, FALSE)</f>
        <v>44</v>
      </c>
      <c r="O18">
        <f>VLOOKUP(A18, 'Reasons 3'!A:B, 2, FALSE)</f>
        <v>35</v>
      </c>
      <c r="P18">
        <f t="shared" si="0"/>
        <v>344</v>
      </c>
      <c r="Q18">
        <f t="shared" si="1"/>
        <v>121</v>
      </c>
      <c r="R18">
        <f t="shared" si="2"/>
        <v>465</v>
      </c>
      <c r="S18">
        <f t="shared" si="3"/>
        <v>127</v>
      </c>
      <c r="T18">
        <f t="shared" si="4"/>
        <v>96</v>
      </c>
    </row>
    <row r="19" spans="1:20" x14ac:dyDescent="0.2">
      <c r="A19">
        <f>MASTER!A72</f>
        <v>2073</v>
      </c>
      <c r="B19" t="str">
        <f>VLOOKUP(A19, MASTER!$A:$E, 2, FALSE)</f>
        <v>Megan Goward</v>
      </c>
      <c r="C19" t="str">
        <f>VLOOKUP(A19, MASTER!$A:$E, 3, FALSE)</f>
        <v>Gratiot Co. 4-H Sr. 1</v>
      </c>
      <c r="D19">
        <f>VLOOKUP(A19, 'Class 1'!A:C, 3, FALSE)</f>
        <v>27</v>
      </c>
      <c r="E19">
        <f>VLOOKUP(A19, 'Class 2'!A:C, 3, FALSE)</f>
        <v>46</v>
      </c>
      <c r="F19">
        <f>VLOOKUP(A19, 'Class 3'!A:C, 3, FALSE)</f>
        <v>48</v>
      </c>
      <c r="G19">
        <f>VLOOKUP(A19, 'Class 4'!A:C, 3, FALSE)</f>
        <v>27</v>
      </c>
      <c r="H19">
        <f>VLOOKUP(A19, 'Class 5'!A:C, 3, FALSE)</f>
        <v>46</v>
      </c>
      <c r="I19">
        <f>VLOOKUP(A19, 'Class 6'!A:C, 3, FALSE)</f>
        <v>48</v>
      </c>
      <c r="J19">
        <f>VLOOKUP(A19, 'Class 7'!A:C, 3, FALSE)</f>
        <v>26</v>
      </c>
      <c r="K19">
        <f>VLOOKUP(A19, 'Class 8 '!A:C, 3, FALSE)</f>
        <v>44</v>
      </c>
      <c r="L19" s="7">
        <v>20</v>
      </c>
      <c r="M19">
        <f>VLOOKUP(A19, 'Reasons 1'!A:B, 2, FALSE)</f>
        <v>36</v>
      </c>
      <c r="N19">
        <f>VLOOKUP(A19, 'Reasons 2'!A:B, 2, FALSE)</f>
        <v>38</v>
      </c>
      <c r="O19">
        <f>VLOOKUP(A19, 'Reasons 3'!A:B, 2, FALSE)</f>
        <v>40</v>
      </c>
      <c r="P19">
        <f t="shared" si="0"/>
        <v>312</v>
      </c>
      <c r="Q19">
        <f t="shared" si="1"/>
        <v>134</v>
      </c>
      <c r="R19">
        <f t="shared" si="2"/>
        <v>446</v>
      </c>
      <c r="S19">
        <f t="shared" si="3"/>
        <v>117</v>
      </c>
      <c r="T19">
        <f t="shared" si="4"/>
        <v>96</v>
      </c>
    </row>
    <row r="20" spans="1:20" x14ac:dyDescent="0.2">
      <c r="A20">
        <f>MASTER!A82</f>
        <v>2111</v>
      </c>
      <c r="B20" t="str">
        <f>VLOOKUP(A20, MASTER!$A:$E, 2, FALSE)</f>
        <v>Taylor Huston</v>
      </c>
      <c r="C20" t="str">
        <f>VLOOKUP(A20, MASTER!$A:$E, 3, FALSE)</f>
        <v>Ottawa 4-H #2</v>
      </c>
      <c r="D20">
        <f>VLOOKUP(A20, 'Class 1'!A:C, 3, FALSE)</f>
        <v>50</v>
      </c>
      <c r="E20">
        <f>VLOOKUP(A20, 'Class 2'!A:C, 3, FALSE)</f>
        <v>42</v>
      </c>
      <c r="F20">
        <f>VLOOKUP(A20, 'Class 3'!A:C, 3, FALSE)</f>
        <v>48</v>
      </c>
      <c r="G20">
        <f>VLOOKUP(A20, 'Class 4'!A:C, 3, FALSE)</f>
        <v>24</v>
      </c>
      <c r="H20">
        <f>VLOOKUP(A20, 'Class 5'!A:C, 3, FALSE)</f>
        <v>47</v>
      </c>
      <c r="I20">
        <f>VLOOKUP(A20, 'Class 6'!A:C, 3, FALSE)</f>
        <v>47</v>
      </c>
      <c r="J20">
        <f>VLOOKUP(A20, 'Class 7'!A:C, 3, FALSE)</f>
        <v>50</v>
      </c>
      <c r="K20">
        <f>VLOOKUP(A20, 'Class 8 '!A:C, 3, FALSE)</f>
        <v>50</v>
      </c>
      <c r="L20" s="7">
        <v>20</v>
      </c>
      <c r="M20">
        <f>VLOOKUP(A20, 'Reasons 1'!A:B, 2, FALSE)</f>
        <v>35</v>
      </c>
      <c r="N20">
        <f>VLOOKUP(A20, 'Reasons 2'!A:B, 2, FALSE)</f>
        <v>42</v>
      </c>
      <c r="O20">
        <f>VLOOKUP(A20, 'Reasons 3'!A:B, 2, FALSE)</f>
        <v>32</v>
      </c>
      <c r="P20">
        <f t="shared" si="0"/>
        <v>358</v>
      </c>
      <c r="Q20">
        <f t="shared" si="1"/>
        <v>129</v>
      </c>
      <c r="R20">
        <f t="shared" si="2"/>
        <v>487</v>
      </c>
      <c r="S20">
        <f t="shared" si="3"/>
        <v>142</v>
      </c>
      <c r="T20">
        <f t="shared" si="4"/>
        <v>95</v>
      </c>
    </row>
    <row r="21" spans="1:20" x14ac:dyDescent="0.2">
      <c r="A21">
        <f>MASTER!A76</f>
        <v>2092</v>
      </c>
      <c r="B21" t="str">
        <f>VLOOKUP(A21, MASTER!$A:$E, 2, FALSE)</f>
        <v>Madelyn Ruster</v>
      </c>
      <c r="C21" t="str">
        <f>VLOOKUP(A21, MASTER!$A:$E, 3, FALSE)</f>
        <v>Ottawa 4-H #1</v>
      </c>
      <c r="D21">
        <f>VLOOKUP(A21, 'Class 1'!A:C, 3, FALSE)</f>
        <v>40</v>
      </c>
      <c r="E21">
        <f>VLOOKUP(A21, 'Class 2'!A:C, 3, FALSE)</f>
        <v>50</v>
      </c>
      <c r="F21">
        <f>VLOOKUP(A21, 'Class 3'!A:C, 3, FALSE)</f>
        <v>48</v>
      </c>
      <c r="G21">
        <f>VLOOKUP(A21, 'Class 4'!A:C, 3, FALSE)</f>
        <v>47</v>
      </c>
      <c r="H21">
        <f>VLOOKUP(A21, 'Class 5'!A:C, 3, FALSE)</f>
        <v>49</v>
      </c>
      <c r="I21">
        <f>VLOOKUP(A21, 'Class 6'!A:C, 3, FALSE)</f>
        <v>47</v>
      </c>
      <c r="J21">
        <f>VLOOKUP(A21, 'Class 7'!A:C, 3, FALSE)</f>
        <v>50</v>
      </c>
      <c r="K21">
        <f>VLOOKUP(A21, 'Class 8 '!A:C, 3, FALSE)</f>
        <v>49</v>
      </c>
      <c r="L21" s="7">
        <v>15</v>
      </c>
      <c r="M21">
        <f>VLOOKUP(A21, 'Reasons 1'!A:B, 2, FALSE)</f>
        <v>37</v>
      </c>
      <c r="N21">
        <f>VLOOKUP(A21, 'Reasons 2'!A:B, 2, FALSE)</f>
        <v>43</v>
      </c>
      <c r="O21">
        <f>VLOOKUP(A21, 'Reasons 3'!A:B, 2, FALSE)</f>
        <v>45</v>
      </c>
      <c r="P21">
        <f t="shared" si="0"/>
        <v>380</v>
      </c>
      <c r="Q21">
        <f t="shared" si="1"/>
        <v>140</v>
      </c>
      <c r="R21">
        <f t="shared" si="2"/>
        <v>520</v>
      </c>
      <c r="S21">
        <f t="shared" si="3"/>
        <v>139</v>
      </c>
      <c r="T21">
        <f t="shared" si="4"/>
        <v>95</v>
      </c>
    </row>
    <row r="22" spans="1:20" x14ac:dyDescent="0.2">
      <c r="A22">
        <f>MASTER!A65</f>
        <v>2051</v>
      </c>
      <c r="B22" t="str">
        <f>VLOOKUP(A22, MASTER!$A:$E, 2, FALSE)</f>
        <v>Amelia Barnum</v>
      </c>
      <c r="C22" t="str">
        <f>VLOOKUP(A22, MASTER!$A:$E, 3, FALSE)</f>
        <v>Ingham County 1</v>
      </c>
      <c r="D22">
        <f>VLOOKUP(A22, 'Class 1'!A:C, 3, FALSE)</f>
        <v>40</v>
      </c>
      <c r="E22">
        <f>VLOOKUP(A22, 'Class 2'!A:C, 3, FALSE)</f>
        <v>48</v>
      </c>
      <c r="F22">
        <f>VLOOKUP(A22, 'Class 3'!A:C, 3, FALSE)</f>
        <v>48</v>
      </c>
      <c r="G22">
        <f>VLOOKUP(A22, 'Class 4'!A:C, 3, FALSE)</f>
        <v>47</v>
      </c>
      <c r="H22">
        <f>VLOOKUP(A22, 'Class 5'!A:C, 3, FALSE)</f>
        <v>47</v>
      </c>
      <c r="I22">
        <f>VLOOKUP(A22, 'Class 6'!A:C, 3, FALSE)</f>
        <v>47</v>
      </c>
      <c r="J22">
        <f>VLOOKUP(A22, 'Class 7'!A:C, 3, FALSE)</f>
        <v>42</v>
      </c>
      <c r="K22">
        <f>VLOOKUP(A22, 'Class 8 '!A:C, 3, FALSE)</f>
        <v>44</v>
      </c>
      <c r="L22" s="7">
        <v>30</v>
      </c>
      <c r="M22">
        <f>VLOOKUP(A22, 'Reasons 1'!A:B, 2, FALSE)</f>
        <v>43</v>
      </c>
      <c r="N22">
        <f>VLOOKUP(A22, 'Reasons 2'!A:B, 2, FALSE)</f>
        <v>44</v>
      </c>
      <c r="O22">
        <f>VLOOKUP(A22, 'Reasons 3'!A:B, 2, FALSE)</f>
        <v>49</v>
      </c>
      <c r="P22">
        <f t="shared" si="0"/>
        <v>363</v>
      </c>
      <c r="Q22">
        <f t="shared" si="1"/>
        <v>166</v>
      </c>
      <c r="R22">
        <f t="shared" si="2"/>
        <v>529</v>
      </c>
      <c r="S22">
        <f t="shared" si="3"/>
        <v>132</v>
      </c>
      <c r="T22">
        <f t="shared" si="4"/>
        <v>95</v>
      </c>
    </row>
    <row r="23" spans="1:20" x14ac:dyDescent="0.2">
      <c r="A23">
        <f>MASTER!A77</f>
        <v>2093</v>
      </c>
      <c r="B23" t="str">
        <f>VLOOKUP(A23, MASTER!$A:$E, 2, FALSE)</f>
        <v>Gabrielle Nelson</v>
      </c>
      <c r="C23" t="str">
        <f>VLOOKUP(A23, MASTER!$A:$E, 3, FALSE)</f>
        <v>Ottawa 4-H #1</v>
      </c>
      <c r="D23">
        <f>VLOOKUP(A23, 'Class 1'!A:C, 3, FALSE)</f>
        <v>40</v>
      </c>
      <c r="E23">
        <f>VLOOKUP(A23, 'Class 2'!A:C, 3, FALSE)</f>
        <v>29</v>
      </c>
      <c r="F23">
        <f>VLOOKUP(A23, 'Class 3'!A:C, 3, FALSE)</f>
        <v>47</v>
      </c>
      <c r="G23">
        <f>VLOOKUP(A23, 'Class 4'!A:C, 3, FALSE)</f>
        <v>24</v>
      </c>
      <c r="H23">
        <f>VLOOKUP(A23, 'Class 5'!A:C, 3, FALSE)</f>
        <v>49</v>
      </c>
      <c r="I23">
        <f>VLOOKUP(A23, 'Class 6'!A:C, 3, FALSE)</f>
        <v>48</v>
      </c>
      <c r="J23">
        <f>VLOOKUP(A23, 'Class 7'!A:C, 3, FALSE)</f>
        <v>24</v>
      </c>
      <c r="K23">
        <f>VLOOKUP(A23, 'Class 8 '!A:C, 3, FALSE)</f>
        <v>49</v>
      </c>
      <c r="L23" s="7">
        <v>15</v>
      </c>
      <c r="M23">
        <f>VLOOKUP(A23, 'Reasons 1'!A:B, 2, FALSE)</f>
        <v>36</v>
      </c>
      <c r="N23">
        <f>VLOOKUP(A23, 'Reasons 2'!A:B, 2, FALSE)</f>
        <v>35</v>
      </c>
      <c r="O23">
        <f>VLOOKUP(A23, 'Reasons 3'!A:B, 2, FALSE)</f>
        <v>36</v>
      </c>
      <c r="P23">
        <f t="shared" si="0"/>
        <v>310</v>
      </c>
      <c r="Q23">
        <f t="shared" si="1"/>
        <v>122</v>
      </c>
      <c r="R23">
        <f t="shared" si="2"/>
        <v>432</v>
      </c>
      <c r="S23">
        <f t="shared" si="3"/>
        <v>118</v>
      </c>
      <c r="T23">
        <f t="shared" si="4"/>
        <v>95</v>
      </c>
    </row>
    <row r="24" spans="1:20" x14ac:dyDescent="0.2">
      <c r="A24">
        <f>MASTER!A91</f>
        <v>2154</v>
      </c>
      <c r="B24" t="str">
        <f>VLOOKUP(A24, MASTER!$A:$E, 2, FALSE)</f>
        <v>Addison Dahms</v>
      </c>
      <c r="D24">
        <f>VLOOKUP(A24, 'Class 1'!A:C, 3, FALSE)</f>
        <v>46</v>
      </c>
      <c r="E24">
        <f>VLOOKUP(A24, 'Class 2'!A:C, 3, FALSE)</f>
        <v>50</v>
      </c>
      <c r="F24">
        <f>VLOOKUP(A24, 'Class 3'!A:C, 3, FALSE)</f>
        <v>47</v>
      </c>
      <c r="G24">
        <f>VLOOKUP(A24, 'Class 4'!A:C, 3, FALSE)</f>
        <v>40</v>
      </c>
      <c r="H24">
        <f>VLOOKUP(A24, 'Class 5'!A:C, 3, FALSE)</f>
        <v>46</v>
      </c>
      <c r="I24">
        <f>VLOOKUP(A24, 'Class 6'!A:C, 3, FALSE)</f>
        <v>47</v>
      </c>
      <c r="J24">
        <f>VLOOKUP(A24, 'Class 7'!A:C, 3, FALSE)</f>
        <v>50</v>
      </c>
      <c r="K24">
        <f>VLOOKUP(A24, 'Class 8 '!A:C, 3, FALSE)</f>
        <v>49</v>
      </c>
      <c r="L24" s="7">
        <v>15</v>
      </c>
      <c r="M24">
        <f>VLOOKUP(A24, 'Reasons 1'!A:B, 2, FALSE)</f>
        <v>38</v>
      </c>
      <c r="N24">
        <f>VLOOKUP(A24, 'Reasons 2'!A:B, 2, FALSE)</f>
        <v>33</v>
      </c>
      <c r="O24">
        <f>VLOOKUP(A24, 'Reasons 3'!A:B, 2, FALSE)</f>
        <v>39</v>
      </c>
      <c r="P24">
        <f t="shared" si="0"/>
        <v>375</v>
      </c>
      <c r="Q24">
        <f t="shared" si="1"/>
        <v>125</v>
      </c>
      <c r="R24">
        <f t="shared" si="2"/>
        <v>500</v>
      </c>
      <c r="S24">
        <f t="shared" si="3"/>
        <v>145</v>
      </c>
      <c r="T24">
        <f t="shared" si="4"/>
        <v>94</v>
      </c>
    </row>
    <row r="25" spans="1:20" x14ac:dyDescent="0.2">
      <c r="A25">
        <f>MASTER!A55</f>
        <v>2021</v>
      </c>
      <c r="B25" t="str">
        <f>VLOOKUP(A25, MASTER!$A:$E, 2, FALSE)</f>
        <v>Jack Thielen</v>
      </c>
      <c r="C25" t="str">
        <f>VLOOKUP(A25, MASTER!$A:$E, 3, FALSE)</f>
        <v>Branch County Sr. Team #2</v>
      </c>
      <c r="D25">
        <f>VLOOKUP(A25, 'Class 1'!A:C, 3, FALSE)</f>
        <v>50</v>
      </c>
      <c r="E25">
        <f>VLOOKUP(A25, 'Class 2'!A:C, 3, FALSE)</f>
        <v>50</v>
      </c>
      <c r="F25">
        <f>VLOOKUP(A25, 'Class 3'!A:C, 3, FALSE)</f>
        <v>50</v>
      </c>
      <c r="G25">
        <f>VLOOKUP(A25, 'Class 4'!A:C, 3, FALSE)</f>
        <v>48</v>
      </c>
      <c r="H25">
        <f>VLOOKUP(A25, 'Class 5'!A:C, 3, FALSE)</f>
        <v>47</v>
      </c>
      <c r="I25">
        <f>VLOOKUP(A25, 'Class 6'!A:C, 3, FALSE)</f>
        <v>42</v>
      </c>
      <c r="J25">
        <f>VLOOKUP(A25, 'Class 7'!A:C, 3, FALSE)</f>
        <v>50</v>
      </c>
      <c r="K25">
        <f>VLOOKUP(A25, 'Class 8 '!A:C, 3, FALSE)</f>
        <v>49</v>
      </c>
      <c r="L25" s="7">
        <v>35</v>
      </c>
      <c r="M25">
        <f>VLOOKUP(A25, 'Reasons 1'!A:B, 2, FALSE)</f>
        <v>40</v>
      </c>
      <c r="N25">
        <f>VLOOKUP(A25, 'Reasons 2'!A:B, 2, FALSE)</f>
        <v>45</v>
      </c>
      <c r="O25">
        <f>VLOOKUP(A25, 'Reasons 3'!A:B, 2, FALSE)</f>
        <v>40</v>
      </c>
      <c r="P25">
        <f t="shared" si="0"/>
        <v>386</v>
      </c>
      <c r="Q25">
        <f t="shared" si="1"/>
        <v>160</v>
      </c>
      <c r="R25">
        <f t="shared" si="2"/>
        <v>546</v>
      </c>
      <c r="S25">
        <f t="shared" si="3"/>
        <v>149</v>
      </c>
      <c r="T25">
        <f t="shared" si="4"/>
        <v>92</v>
      </c>
    </row>
    <row r="26" spans="1:20" x14ac:dyDescent="0.2">
      <c r="A26">
        <f>MASTER!A203</f>
        <v>6051</v>
      </c>
      <c r="B26" t="str">
        <f>VLOOKUP(A26, MASTER!$A:$E, 2, FALSE)</f>
        <v>Haylie Mayer</v>
      </c>
      <c r="D26">
        <f>VLOOKUP(A26, 'Class 1'!A:C, 3, FALSE)</f>
        <v>40</v>
      </c>
      <c r="E26">
        <f>VLOOKUP(A26, 'Class 2'!A:C, 3, FALSE)</f>
        <v>46</v>
      </c>
      <c r="F26">
        <f>VLOOKUP(A26, 'Class 3'!A:C, 3, FALSE)</f>
        <v>50</v>
      </c>
      <c r="G26">
        <f>VLOOKUP(A26, 'Class 4'!A:C, 3, FALSE)</f>
        <v>32</v>
      </c>
      <c r="H26">
        <f>VLOOKUP(A26, 'Class 5'!A:C, 3, FALSE)</f>
        <v>46</v>
      </c>
      <c r="I26">
        <f>VLOOKUP(A26, 'Class 6'!A:C, 3, FALSE)</f>
        <v>42</v>
      </c>
      <c r="J26">
        <f>VLOOKUP(A26, 'Class 7'!A:C, 3, FALSE)</f>
        <v>24</v>
      </c>
      <c r="K26">
        <f>VLOOKUP(A26, 'Class 8 '!A:C, 3, FALSE)</f>
        <v>50</v>
      </c>
      <c r="L26" s="7">
        <v>20</v>
      </c>
      <c r="M26">
        <f>VLOOKUP(A26, 'Reasons 1'!A:B, 2, FALSE)</f>
        <v>34</v>
      </c>
      <c r="N26">
        <f>VLOOKUP(A26, 'Reasons 2'!A:B, 2, FALSE)</f>
        <v>30</v>
      </c>
      <c r="O26">
        <f>VLOOKUP(A26, 'Reasons 3'!A:B, 2, FALSE)</f>
        <v>30</v>
      </c>
      <c r="P26">
        <f t="shared" si="0"/>
        <v>330</v>
      </c>
      <c r="Q26">
        <f t="shared" si="1"/>
        <v>114</v>
      </c>
      <c r="R26">
        <f t="shared" si="2"/>
        <v>444</v>
      </c>
      <c r="S26">
        <f t="shared" si="3"/>
        <v>136</v>
      </c>
      <c r="T26">
        <f t="shared" si="4"/>
        <v>92</v>
      </c>
    </row>
    <row r="27" spans="1:20" x14ac:dyDescent="0.2">
      <c r="A27">
        <f>MASTER!A88</f>
        <v>2131</v>
      </c>
      <c r="B27" t="str">
        <f>VLOOKUP(A27, MASTER!$A:$E, 2, FALSE)</f>
        <v>Evelyn Harrand</v>
      </c>
      <c r="C27" t="str">
        <f>VLOOKUP(A27, MASTER!$A:$E, 3, FALSE)</f>
        <v>Shiawassee County OHS #2</v>
      </c>
      <c r="D27">
        <f>VLOOKUP(A27, 'Class 1'!A:C, 3, FALSE)</f>
        <v>31</v>
      </c>
      <c r="E27">
        <f>VLOOKUP(A27, 'Class 2'!A:C, 3, FALSE)</f>
        <v>46</v>
      </c>
      <c r="F27">
        <f>VLOOKUP(A27, 'Class 3'!A:C, 3, FALSE)</f>
        <v>50</v>
      </c>
      <c r="G27">
        <f>VLOOKUP(A27, 'Class 4'!A:C, 3, FALSE)</f>
        <v>50</v>
      </c>
      <c r="H27">
        <f>VLOOKUP(A27, 'Class 5'!A:C, 3, FALSE)</f>
        <v>50</v>
      </c>
      <c r="I27">
        <f>VLOOKUP(A27, 'Class 6'!A:C, 3, FALSE)</f>
        <v>42</v>
      </c>
      <c r="J27">
        <f>VLOOKUP(A27, 'Class 7'!A:C, 3, FALSE)</f>
        <v>47</v>
      </c>
      <c r="K27">
        <f>VLOOKUP(A27, 'Class 8 '!A:C, 3, FALSE)</f>
        <v>49</v>
      </c>
      <c r="L27" s="7">
        <v>15</v>
      </c>
      <c r="M27">
        <f>VLOOKUP(A27, 'Reasons 1'!A:B, 2, FALSE)</f>
        <v>38</v>
      </c>
      <c r="N27">
        <f>VLOOKUP(A27, 'Reasons 2'!A:B, 2, FALSE)</f>
        <v>39</v>
      </c>
      <c r="O27">
        <f>VLOOKUP(A27, 'Reasons 3'!A:B, 2, FALSE)</f>
        <v>44</v>
      </c>
      <c r="P27">
        <f t="shared" si="0"/>
        <v>365</v>
      </c>
      <c r="Q27">
        <f t="shared" si="1"/>
        <v>136</v>
      </c>
      <c r="R27">
        <f t="shared" si="2"/>
        <v>501</v>
      </c>
      <c r="S27">
        <f t="shared" si="3"/>
        <v>126</v>
      </c>
      <c r="T27">
        <f t="shared" si="4"/>
        <v>92</v>
      </c>
    </row>
    <row r="28" spans="1:20" x14ac:dyDescent="0.2">
      <c r="A28">
        <f>MASTER!A64</f>
        <v>2043</v>
      </c>
      <c r="B28" t="str">
        <f>VLOOKUP(A28, MASTER!$A:$E, 2, FALSE)</f>
        <v>Adrienne Doyle</v>
      </c>
      <c r="C28" t="str">
        <f>VLOOKUP(A28, MASTER!$A:$E, 3, FALSE)</f>
        <v>Clinton County 4-H Sr. White</v>
      </c>
      <c r="D28">
        <f>VLOOKUP(A28, 'Class 1'!A:C, 3, FALSE)</f>
        <v>40</v>
      </c>
      <c r="E28">
        <f>VLOOKUP(A28, 'Class 2'!A:C, 3, FALSE)</f>
        <v>36</v>
      </c>
      <c r="F28">
        <f>VLOOKUP(A28, 'Class 3'!A:C, 3, FALSE)</f>
        <v>50</v>
      </c>
      <c r="G28">
        <f>VLOOKUP(A28, 'Class 4'!A:C, 3, FALSE)</f>
        <v>24</v>
      </c>
      <c r="H28">
        <f>VLOOKUP(A28, 'Class 5'!A:C, 3, FALSE)</f>
        <v>46</v>
      </c>
      <c r="I28">
        <f>VLOOKUP(A28, 'Class 6'!A:C, 3, FALSE)</f>
        <v>42</v>
      </c>
      <c r="J28">
        <f>VLOOKUP(A28, 'Class 7'!A:C, 3, FALSE)</f>
        <v>47</v>
      </c>
      <c r="K28">
        <f>VLOOKUP(A28, 'Class 8 '!A:C, 3, FALSE)</f>
        <v>44</v>
      </c>
      <c r="L28" s="7">
        <v>20</v>
      </c>
      <c r="M28">
        <f>VLOOKUP(A28, 'Reasons 1'!A:B, 2, FALSE)</f>
        <v>29</v>
      </c>
      <c r="N28">
        <f>VLOOKUP(A28, 'Reasons 2'!A:B, 2, FALSE)</f>
        <v>38</v>
      </c>
      <c r="O28">
        <f>VLOOKUP(A28, 'Reasons 3'!A:B, 2, FALSE)</f>
        <v>35</v>
      </c>
      <c r="P28">
        <f t="shared" si="0"/>
        <v>329</v>
      </c>
      <c r="Q28">
        <f t="shared" si="1"/>
        <v>122</v>
      </c>
      <c r="R28">
        <f t="shared" si="2"/>
        <v>451</v>
      </c>
      <c r="S28">
        <f t="shared" si="3"/>
        <v>120</v>
      </c>
      <c r="T28">
        <f t="shared" si="4"/>
        <v>92</v>
      </c>
    </row>
    <row r="29" spans="1:20" x14ac:dyDescent="0.2">
      <c r="A29">
        <f>MASTER!A59</f>
        <v>2032</v>
      </c>
      <c r="B29" t="str">
        <f>VLOOKUP(A29, MASTER!$A:$E, 2, FALSE)</f>
        <v>Cassidy Harris</v>
      </c>
      <c r="C29" t="str">
        <f>VLOOKUP(A29, MASTER!$A:$E, 3, FALSE)</f>
        <v>Clinton County 4-H Sr. Green</v>
      </c>
      <c r="D29">
        <f>VLOOKUP(A29, 'Class 1'!A:C, 3, FALSE)</f>
        <v>47</v>
      </c>
      <c r="E29">
        <f>VLOOKUP(A29, 'Class 2'!A:C, 3, FALSE)</f>
        <v>50</v>
      </c>
      <c r="F29">
        <f>VLOOKUP(A29, 'Class 3'!A:C, 3, FALSE)</f>
        <v>48</v>
      </c>
      <c r="G29">
        <f>VLOOKUP(A29, 'Class 4'!A:C, 3, FALSE)</f>
        <v>50</v>
      </c>
      <c r="H29">
        <f>VLOOKUP(A29, 'Class 5'!A:C, 3, FALSE)</f>
        <v>47</v>
      </c>
      <c r="I29">
        <f>VLOOKUP(A29, 'Class 6'!A:C, 3, FALSE)</f>
        <v>42</v>
      </c>
      <c r="J29">
        <f>VLOOKUP(A29, 'Class 7'!A:C, 3, FALSE)</f>
        <v>50</v>
      </c>
      <c r="K29">
        <f>VLOOKUP(A29, 'Class 8 '!A:C, 3, FALSE)</f>
        <v>49</v>
      </c>
      <c r="L29" s="7">
        <v>30</v>
      </c>
      <c r="M29">
        <f>VLOOKUP(A29, 'Reasons 1'!A:B, 2, FALSE)</f>
        <v>37</v>
      </c>
      <c r="N29">
        <f>VLOOKUP(A29, 'Reasons 2'!A:B, 2, FALSE)</f>
        <v>46</v>
      </c>
      <c r="O29">
        <f>VLOOKUP(A29, 'Reasons 3'!A:B, 2, FALSE)</f>
        <v>42</v>
      </c>
      <c r="P29">
        <f t="shared" si="0"/>
        <v>383</v>
      </c>
      <c r="Q29">
        <f t="shared" si="1"/>
        <v>155</v>
      </c>
      <c r="R29">
        <f t="shared" si="2"/>
        <v>538</v>
      </c>
      <c r="S29">
        <f t="shared" si="3"/>
        <v>146</v>
      </c>
      <c r="T29">
        <f t="shared" si="4"/>
        <v>90</v>
      </c>
    </row>
    <row r="30" spans="1:20" x14ac:dyDescent="0.2">
      <c r="A30">
        <f>MASTER!A67</f>
        <v>2053</v>
      </c>
      <c r="B30" t="str">
        <f>VLOOKUP(A30, MASTER!$A:$E, 2, FALSE)</f>
        <v>Sophia Barnum</v>
      </c>
      <c r="C30" t="str">
        <f>VLOOKUP(A30, MASTER!$A:$E, 3, FALSE)</f>
        <v>Ingham County 1</v>
      </c>
      <c r="D30">
        <f>VLOOKUP(A30, 'Class 1'!A:C, 3, FALSE)</f>
        <v>47</v>
      </c>
      <c r="E30">
        <f>VLOOKUP(A30, 'Class 2'!A:C, 3, FALSE)</f>
        <v>42</v>
      </c>
      <c r="F30">
        <f>VLOOKUP(A30, 'Class 3'!A:C, 3, FALSE)</f>
        <v>42</v>
      </c>
      <c r="G30">
        <f>VLOOKUP(A30, 'Class 4'!A:C, 3, FALSE)</f>
        <v>50</v>
      </c>
      <c r="H30">
        <f>VLOOKUP(A30, 'Class 5'!A:C, 3, FALSE)</f>
        <v>49</v>
      </c>
      <c r="I30">
        <f>VLOOKUP(A30, 'Class 6'!A:C, 3, FALSE)</f>
        <v>48</v>
      </c>
      <c r="J30">
        <f>VLOOKUP(A30, 'Class 7'!A:C, 3, FALSE)</f>
        <v>47</v>
      </c>
      <c r="K30">
        <f>VLOOKUP(A30, 'Class 8 '!A:C, 3, FALSE)</f>
        <v>44</v>
      </c>
      <c r="L30" s="7">
        <v>30</v>
      </c>
      <c r="M30">
        <f>VLOOKUP(A30, 'Reasons 1'!A:B, 2, FALSE)</f>
        <v>45</v>
      </c>
      <c r="N30">
        <f>VLOOKUP(A30, 'Reasons 2'!A:B, 2, FALSE)</f>
        <v>41</v>
      </c>
      <c r="O30">
        <f>VLOOKUP(A30, 'Reasons 3'!A:B, 2, FALSE)</f>
        <v>47</v>
      </c>
      <c r="P30">
        <f t="shared" si="0"/>
        <v>369</v>
      </c>
      <c r="Q30">
        <f t="shared" si="1"/>
        <v>163</v>
      </c>
      <c r="R30">
        <f t="shared" si="2"/>
        <v>532</v>
      </c>
      <c r="S30">
        <f t="shared" si="3"/>
        <v>133</v>
      </c>
      <c r="T30">
        <f t="shared" si="4"/>
        <v>90</v>
      </c>
    </row>
    <row r="31" spans="1:20" x14ac:dyDescent="0.2">
      <c r="A31">
        <f>MASTER!A87</f>
        <v>2123</v>
      </c>
      <c r="B31" t="str">
        <f>VLOOKUP(A31, MASTER!$A:$E, 2, FALSE)</f>
        <v>Ashley Squires</v>
      </c>
      <c r="C31" t="str">
        <f>VLOOKUP(A31, MASTER!$A:$E, 3, FALSE)</f>
        <v>Shiawassee County OHS #1</v>
      </c>
      <c r="D31">
        <f>VLOOKUP(A31, 'Class 1'!A:C, 3, FALSE)</f>
        <v>42</v>
      </c>
      <c r="E31">
        <f>VLOOKUP(A31, 'Class 2'!A:C, 3, FALSE)</f>
        <v>41</v>
      </c>
      <c r="F31">
        <f>VLOOKUP(A31, 'Class 3'!A:C, 3, FALSE)</f>
        <v>43</v>
      </c>
      <c r="G31">
        <f>VLOOKUP(A31, 'Class 4'!A:C, 3, FALSE)</f>
        <v>50</v>
      </c>
      <c r="H31">
        <f>VLOOKUP(A31, 'Class 5'!A:C, 3, FALSE)</f>
        <v>49</v>
      </c>
      <c r="I31">
        <f>VLOOKUP(A31, 'Class 6'!A:C, 3, FALSE)</f>
        <v>47</v>
      </c>
      <c r="J31">
        <f>VLOOKUP(A31, 'Class 7'!A:C, 3, FALSE)</f>
        <v>24</v>
      </c>
      <c r="K31">
        <f>VLOOKUP(A31, 'Class 8 '!A:C, 3, FALSE)</f>
        <v>50</v>
      </c>
      <c r="L31" s="7">
        <v>15</v>
      </c>
      <c r="M31">
        <f>VLOOKUP(A31, 'Reasons 1'!A:B, 2, FALSE)</f>
        <v>39</v>
      </c>
      <c r="N31">
        <f>VLOOKUP(A31, 'Reasons 2'!A:B, 2, FALSE)</f>
        <v>44</v>
      </c>
      <c r="O31">
        <f>VLOOKUP(A31, 'Reasons 3'!A:B, 2, FALSE)</f>
        <v>40</v>
      </c>
      <c r="P31">
        <f t="shared" si="0"/>
        <v>346</v>
      </c>
      <c r="Q31">
        <f t="shared" si="1"/>
        <v>138</v>
      </c>
      <c r="R31">
        <f t="shared" si="2"/>
        <v>484</v>
      </c>
      <c r="S31">
        <f t="shared" si="3"/>
        <v>133</v>
      </c>
      <c r="T31">
        <f t="shared" si="4"/>
        <v>90</v>
      </c>
    </row>
    <row r="32" spans="1:20" x14ac:dyDescent="0.2">
      <c r="A32">
        <f>MASTER!A200</f>
        <v>6041</v>
      </c>
      <c r="B32" t="str">
        <f>VLOOKUP(A32, MASTER!$A:$E, 2, FALSE)</f>
        <v>Eve Schultz</v>
      </c>
      <c r="D32">
        <f>VLOOKUP(A32, 'Class 1'!A:C, 3, FALSE)</f>
        <v>40</v>
      </c>
      <c r="E32">
        <f>VLOOKUP(A32, 'Class 2'!A:C, 3, FALSE)</f>
        <v>42</v>
      </c>
      <c r="F32">
        <f>VLOOKUP(A32, 'Class 3'!A:C, 3, FALSE)</f>
        <v>40</v>
      </c>
      <c r="G32">
        <f>VLOOKUP(A32, 'Class 4'!A:C, 3, FALSE)</f>
        <v>43</v>
      </c>
      <c r="H32">
        <f>VLOOKUP(A32, 'Class 5'!A:C, 3, FALSE)</f>
        <v>47</v>
      </c>
      <c r="I32">
        <f>VLOOKUP(A32, 'Class 6'!A:C, 3, FALSE)</f>
        <v>50</v>
      </c>
      <c r="J32">
        <f>VLOOKUP(A32, 'Class 7'!A:C, 3, FALSE)</f>
        <v>50</v>
      </c>
      <c r="K32">
        <f>VLOOKUP(A32, 'Class 8 '!A:C, 3, FALSE)</f>
        <v>49</v>
      </c>
      <c r="L32" s="7">
        <v>30</v>
      </c>
      <c r="M32">
        <f>VLOOKUP(A32, 'Reasons 1'!A:B, 2, FALSE)</f>
        <v>36</v>
      </c>
      <c r="N32">
        <f>VLOOKUP(A32, 'Reasons 2'!A:B, 2, FALSE)</f>
        <v>40</v>
      </c>
      <c r="O32">
        <f>VLOOKUP(A32, 'Reasons 3'!A:B, 2, FALSE)</f>
        <v>37</v>
      </c>
      <c r="P32">
        <f t="shared" si="0"/>
        <v>361</v>
      </c>
      <c r="Q32">
        <f t="shared" si="1"/>
        <v>143</v>
      </c>
      <c r="R32">
        <f t="shared" si="2"/>
        <v>504</v>
      </c>
      <c r="S32">
        <f t="shared" si="3"/>
        <v>131</v>
      </c>
      <c r="T32">
        <f t="shared" si="4"/>
        <v>90</v>
      </c>
    </row>
    <row r="33" spans="1:20" x14ac:dyDescent="0.2">
      <c r="A33">
        <f>MASTER!A50</f>
        <v>2144</v>
      </c>
      <c r="B33" t="str">
        <f>VLOOKUP(A33, MASTER!$A:$E, 2, FALSE)</f>
        <v>Lena Germain</v>
      </c>
      <c r="C33" t="str">
        <f>VLOOKUP(A33, MASTER!$A:$E, 3, FALSE)</f>
        <v>Allegan County 4H</v>
      </c>
      <c r="D33">
        <f>VLOOKUP(A33, 'Class 1'!A:C, 3, FALSE)</f>
        <v>39</v>
      </c>
      <c r="E33">
        <f>VLOOKUP(A33, 'Class 2'!A:C, 3, FALSE)</f>
        <v>48</v>
      </c>
      <c r="F33">
        <f>VLOOKUP(A33, 'Class 3'!A:C, 3, FALSE)</f>
        <v>42</v>
      </c>
      <c r="G33">
        <f>VLOOKUP(A33, 'Class 4'!A:C, 3, FALSE)</f>
        <v>50</v>
      </c>
      <c r="H33">
        <f>VLOOKUP(A33, 'Class 5'!A:C, 3, FALSE)</f>
        <v>50</v>
      </c>
      <c r="I33">
        <f>VLOOKUP(A33, 'Class 6'!A:C, 3, FALSE)</f>
        <v>48</v>
      </c>
      <c r="J33">
        <f>VLOOKUP(A33, 'Class 7'!A:C, 3, FALSE)</f>
        <v>31</v>
      </c>
      <c r="K33">
        <f>VLOOKUP(A33, 'Class 8 '!A:C, 3, FALSE)</f>
        <v>34</v>
      </c>
      <c r="L33" s="7">
        <v>15</v>
      </c>
      <c r="M33">
        <f>VLOOKUP(A33, 'Reasons 1'!A:B, 2, FALSE)</f>
        <v>37</v>
      </c>
      <c r="N33">
        <f>VLOOKUP(A33, 'Reasons 2'!A:B, 2, FALSE)</f>
        <v>36</v>
      </c>
      <c r="O33">
        <f>VLOOKUP(A33, 'Reasons 3'!A:B, 2, FALSE)</f>
        <v>42</v>
      </c>
      <c r="P33">
        <f t="shared" si="0"/>
        <v>342</v>
      </c>
      <c r="Q33">
        <f t="shared" si="1"/>
        <v>130</v>
      </c>
      <c r="R33">
        <f t="shared" si="2"/>
        <v>472</v>
      </c>
      <c r="S33">
        <f t="shared" si="3"/>
        <v>121</v>
      </c>
      <c r="T33">
        <f t="shared" si="4"/>
        <v>90</v>
      </c>
    </row>
    <row r="34" spans="1:20" x14ac:dyDescent="0.2">
      <c r="A34">
        <f>MASTER!A57</f>
        <v>2023</v>
      </c>
      <c r="B34" t="str">
        <f>VLOOKUP(A34, MASTER!$A:$E, 2, FALSE)</f>
        <v>Brody Haylett</v>
      </c>
      <c r="C34" t="str">
        <f>VLOOKUP(A34, MASTER!$A:$E, 3, FALSE)</f>
        <v>Branch County Sr. Team #2</v>
      </c>
      <c r="D34">
        <f>VLOOKUP(A34, 'Class 1'!A:C, 3, FALSE)</f>
        <v>33</v>
      </c>
      <c r="E34">
        <f>VLOOKUP(A34, 'Class 2'!A:C, 3, FALSE)</f>
        <v>42</v>
      </c>
      <c r="F34">
        <f>VLOOKUP(A34, 'Class 3'!A:C, 3, FALSE)</f>
        <v>48</v>
      </c>
      <c r="G34">
        <f>VLOOKUP(A34, 'Class 4'!A:C, 3, FALSE)</f>
        <v>32</v>
      </c>
      <c r="H34">
        <f>VLOOKUP(A34, 'Class 5'!A:C, 3, FALSE)</f>
        <v>46</v>
      </c>
      <c r="I34">
        <f>VLOOKUP(A34, 'Class 6'!A:C, 3, FALSE)</f>
        <v>42</v>
      </c>
      <c r="J34">
        <f>VLOOKUP(A34, 'Class 7'!A:C, 3, FALSE)</f>
        <v>38</v>
      </c>
      <c r="K34">
        <f>VLOOKUP(A34, 'Class 8 '!A:C, 3, FALSE)</f>
        <v>40</v>
      </c>
      <c r="L34" s="7">
        <v>5</v>
      </c>
      <c r="M34">
        <f>VLOOKUP(A34, 'Reasons 1'!A:B, 2, FALSE)</f>
        <v>29</v>
      </c>
      <c r="N34">
        <f>VLOOKUP(A34, 'Reasons 2'!A:B, 2, FALSE)</f>
        <v>30</v>
      </c>
      <c r="O34">
        <f>VLOOKUP(A34, 'Reasons 3'!A:B, 2, FALSE)</f>
        <v>36</v>
      </c>
      <c r="P34">
        <f t="shared" ref="P34:P56" si="5">SUM(D34:K34)</f>
        <v>321</v>
      </c>
      <c r="Q34">
        <f t="shared" ref="Q34:Q56" si="6">SUM(L34:O34)</f>
        <v>100</v>
      </c>
      <c r="R34">
        <f t="shared" ref="R34:R56" si="7">SUM(P34:Q34)</f>
        <v>421</v>
      </c>
      <c r="S34">
        <f t="shared" ref="S34:S56" si="8">D34+E34+K34</f>
        <v>115</v>
      </c>
      <c r="T34">
        <f t="shared" ref="T34:T56" si="9">F34+I34</f>
        <v>90</v>
      </c>
    </row>
    <row r="35" spans="1:20" x14ac:dyDescent="0.2">
      <c r="A35">
        <f>MASTER!A92</f>
        <v>2164</v>
      </c>
      <c r="B35" t="str">
        <f>VLOOKUP(A35, MASTER!$A:$E, 2, FALSE)</f>
        <v>Chloe Simpson</v>
      </c>
      <c r="D35">
        <f>VLOOKUP(A35, 'Class 1'!A:C, 3, FALSE)</f>
        <v>31</v>
      </c>
      <c r="E35">
        <f>VLOOKUP(A35, 'Class 2'!A:C, 3, FALSE)</f>
        <v>24</v>
      </c>
      <c r="F35">
        <f>VLOOKUP(A35, 'Class 3'!A:C, 3, FALSE)</f>
        <v>42</v>
      </c>
      <c r="G35">
        <f>VLOOKUP(A35, 'Class 4'!A:C, 3, FALSE)</f>
        <v>50</v>
      </c>
      <c r="H35">
        <f>VLOOKUP(A35, 'Class 5'!A:C, 3, FALSE)</f>
        <v>49</v>
      </c>
      <c r="I35">
        <f>VLOOKUP(A35, 'Class 6'!A:C, 3, FALSE)</f>
        <v>48</v>
      </c>
      <c r="J35">
        <f>VLOOKUP(A35, 'Class 7'!A:C, 3, FALSE)</f>
        <v>40</v>
      </c>
      <c r="K35">
        <f>VLOOKUP(A35, 'Class 8 '!A:C, 3, FALSE)</f>
        <v>34</v>
      </c>
      <c r="L35" s="7">
        <v>25</v>
      </c>
      <c r="M35">
        <f>VLOOKUP(A35, 'Reasons 1'!A:B, 2, FALSE)</f>
        <v>34</v>
      </c>
      <c r="N35">
        <f>VLOOKUP(A35, 'Reasons 2'!A:B, 2, FALSE)</f>
        <v>27</v>
      </c>
      <c r="O35">
        <f>VLOOKUP(A35, 'Reasons 3'!A:B, 2, FALSE)</f>
        <v>33</v>
      </c>
      <c r="P35">
        <f t="shared" si="5"/>
        <v>318</v>
      </c>
      <c r="Q35">
        <f t="shared" si="6"/>
        <v>119</v>
      </c>
      <c r="R35">
        <f t="shared" si="7"/>
        <v>437</v>
      </c>
      <c r="S35">
        <f t="shared" si="8"/>
        <v>89</v>
      </c>
      <c r="T35">
        <f t="shared" si="9"/>
        <v>90</v>
      </c>
    </row>
    <row r="36" spans="1:20" x14ac:dyDescent="0.2">
      <c r="A36">
        <f>MASTER!A89</f>
        <v>2132</v>
      </c>
      <c r="B36" t="str">
        <f>VLOOKUP(A36, MASTER!$A:$E, 2, FALSE)</f>
        <v>Gracie Meyer</v>
      </c>
      <c r="C36" t="str">
        <f>VLOOKUP(A36, MASTER!$A:$E, 3, FALSE)</f>
        <v>Shiawassee County OHS #2</v>
      </c>
      <c r="D36">
        <f>VLOOKUP(A36, 'Class 1'!A:C, 3, FALSE)</f>
        <v>40</v>
      </c>
      <c r="E36">
        <f>VLOOKUP(A36, 'Class 2'!A:C, 3, FALSE)</f>
        <v>50</v>
      </c>
      <c r="F36">
        <f>VLOOKUP(A36, 'Class 3'!A:C, 3, FALSE)</f>
        <v>42</v>
      </c>
      <c r="G36">
        <f>VLOOKUP(A36, 'Class 4'!A:C, 3, FALSE)</f>
        <v>50</v>
      </c>
      <c r="H36">
        <f>VLOOKUP(A36, 'Class 5'!A:C, 3, FALSE)</f>
        <v>46</v>
      </c>
      <c r="I36">
        <f>VLOOKUP(A36, 'Class 6'!A:C, 3, FALSE)</f>
        <v>47</v>
      </c>
      <c r="J36">
        <f>VLOOKUP(A36, 'Class 7'!A:C, 3, FALSE)</f>
        <v>47</v>
      </c>
      <c r="K36">
        <f>VLOOKUP(A36, 'Class 8 '!A:C, 3, FALSE)</f>
        <v>49</v>
      </c>
      <c r="L36" s="7">
        <v>20</v>
      </c>
      <c r="M36">
        <f>VLOOKUP(A36, 'Reasons 1'!A:B, 2, FALSE)</f>
        <v>32</v>
      </c>
      <c r="N36">
        <f>VLOOKUP(A36, 'Reasons 2'!A:B, 2, FALSE)</f>
        <v>32</v>
      </c>
      <c r="O36">
        <f>VLOOKUP(A36, 'Reasons 3'!A:B, 2, FALSE)</f>
        <v>39</v>
      </c>
      <c r="P36">
        <f t="shared" si="5"/>
        <v>371</v>
      </c>
      <c r="Q36">
        <f t="shared" si="6"/>
        <v>123</v>
      </c>
      <c r="R36">
        <f t="shared" si="7"/>
        <v>494</v>
      </c>
      <c r="S36">
        <f t="shared" si="8"/>
        <v>139</v>
      </c>
      <c r="T36">
        <f t="shared" si="9"/>
        <v>89</v>
      </c>
    </row>
    <row r="37" spans="1:20" x14ac:dyDescent="0.2">
      <c r="A37">
        <f>MASTER!A68</f>
        <v>2061</v>
      </c>
      <c r="B37" t="str">
        <f>VLOOKUP(A37, MASTER!$A:$E, 2, FALSE)</f>
        <v>Ellie Byers</v>
      </c>
      <c r="C37" t="str">
        <f>VLOOKUP(A37, MASTER!$A:$E, 3, FALSE)</f>
        <v>Ingham County 2</v>
      </c>
      <c r="D37">
        <f>VLOOKUP(A37, 'Class 1'!A:C, 3, FALSE)</f>
        <v>47</v>
      </c>
      <c r="E37">
        <f>VLOOKUP(A37, 'Class 2'!A:C, 3, FALSE)</f>
        <v>48</v>
      </c>
      <c r="F37">
        <f>VLOOKUP(A37, 'Class 3'!A:C, 3, FALSE)</f>
        <v>48</v>
      </c>
      <c r="G37">
        <f>VLOOKUP(A37, 'Class 4'!A:C, 3, FALSE)</f>
        <v>27</v>
      </c>
      <c r="H37">
        <f>VLOOKUP(A37, 'Class 5'!A:C, 3, FALSE)</f>
        <v>47</v>
      </c>
      <c r="I37">
        <f>VLOOKUP(A37, 'Class 6'!A:C, 3, FALSE)</f>
        <v>40</v>
      </c>
      <c r="J37">
        <f>VLOOKUP(A37, 'Class 7'!A:C, 3, FALSE)</f>
        <v>50</v>
      </c>
      <c r="K37">
        <f>VLOOKUP(A37, 'Class 8 '!A:C, 3, FALSE)</f>
        <v>49</v>
      </c>
      <c r="L37" s="7">
        <v>15</v>
      </c>
      <c r="M37">
        <f>VLOOKUP(A37, 'Reasons 1'!A:B, 2, FALSE)</f>
        <v>41</v>
      </c>
      <c r="N37">
        <f>VLOOKUP(A37, 'Reasons 2'!A:B, 2, FALSE)</f>
        <v>38</v>
      </c>
      <c r="O37">
        <f>VLOOKUP(A37, 'Reasons 3'!A:B, 2, FALSE)</f>
        <v>33</v>
      </c>
      <c r="P37">
        <f t="shared" si="5"/>
        <v>356</v>
      </c>
      <c r="Q37">
        <f t="shared" si="6"/>
        <v>127</v>
      </c>
      <c r="R37">
        <f t="shared" si="7"/>
        <v>483</v>
      </c>
      <c r="S37">
        <f t="shared" si="8"/>
        <v>144</v>
      </c>
      <c r="T37">
        <f t="shared" si="9"/>
        <v>88</v>
      </c>
    </row>
    <row r="38" spans="1:20" x14ac:dyDescent="0.2">
      <c r="A38">
        <f>MASTER!A60</f>
        <v>2033</v>
      </c>
      <c r="B38" t="str">
        <f>VLOOKUP(A38, MASTER!$A:$E, 2, FALSE)</f>
        <v>Jordyn Chant</v>
      </c>
      <c r="C38" t="str">
        <f>VLOOKUP(A38, MASTER!$A:$E, 3, FALSE)</f>
        <v>Clinton County 4-H Sr. Green</v>
      </c>
      <c r="D38">
        <f>VLOOKUP(A38, 'Class 1'!A:C, 3, FALSE)</f>
        <v>40</v>
      </c>
      <c r="E38">
        <f>VLOOKUP(A38, 'Class 2'!A:C, 3, FALSE)</f>
        <v>40</v>
      </c>
      <c r="F38">
        <f>VLOOKUP(A38, 'Class 3'!A:C, 3, FALSE)</f>
        <v>40</v>
      </c>
      <c r="G38">
        <f>VLOOKUP(A38, 'Class 4'!A:C, 3, FALSE)</f>
        <v>47</v>
      </c>
      <c r="H38">
        <f>VLOOKUP(A38, 'Class 5'!A:C, 3, FALSE)</f>
        <v>47</v>
      </c>
      <c r="I38">
        <f>VLOOKUP(A38, 'Class 6'!A:C, 3, FALSE)</f>
        <v>48</v>
      </c>
      <c r="J38">
        <f>VLOOKUP(A38, 'Class 7'!A:C, 3, FALSE)</f>
        <v>43</v>
      </c>
      <c r="K38">
        <f>VLOOKUP(A38, 'Class 8 '!A:C, 3, FALSE)</f>
        <v>50</v>
      </c>
      <c r="L38" s="7">
        <v>20</v>
      </c>
      <c r="M38">
        <f>VLOOKUP(A38, 'Reasons 1'!A:B, 2, FALSE)</f>
        <v>38</v>
      </c>
      <c r="N38">
        <f>VLOOKUP(A38, 'Reasons 2'!A:B, 2, FALSE)</f>
        <v>42</v>
      </c>
      <c r="O38">
        <f>VLOOKUP(A38, 'Reasons 3'!A:B, 2, FALSE)</f>
        <v>43</v>
      </c>
      <c r="P38">
        <f t="shared" si="5"/>
        <v>355</v>
      </c>
      <c r="Q38">
        <f t="shared" si="6"/>
        <v>143</v>
      </c>
      <c r="R38">
        <f t="shared" si="7"/>
        <v>498</v>
      </c>
      <c r="S38">
        <f t="shared" si="8"/>
        <v>130</v>
      </c>
      <c r="T38">
        <f t="shared" si="9"/>
        <v>88</v>
      </c>
    </row>
    <row r="39" spans="1:20" x14ac:dyDescent="0.2">
      <c r="A39">
        <f>MASTER!A205</f>
        <v>6053</v>
      </c>
      <c r="B39" t="str">
        <f>VLOOKUP(A39, MASTER!$A:$E, 2, FALSE)</f>
        <v>Ivy Davenport</v>
      </c>
      <c r="D39">
        <f>VLOOKUP(A39, 'Class 1'!A:C, 3, FALSE)</f>
        <v>46</v>
      </c>
      <c r="E39">
        <f>VLOOKUP(A39, 'Class 2'!A:C, 3, FALSE)</f>
        <v>29</v>
      </c>
      <c r="F39">
        <f>VLOOKUP(A39, 'Class 3'!A:C, 3, FALSE)</f>
        <v>46</v>
      </c>
      <c r="G39">
        <f>VLOOKUP(A39, 'Class 4'!A:C, 3, FALSE)</f>
        <v>40</v>
      </c>
      <c r="H39">
        <f>VLOOKUP(A39, 'Class 5'!A:C, 3, FALSE)</f>
        <v>49</v>
      </c>
      <c r="I39">
        <f>VLOOKUP(A39, 'Class 6'!A:C, 3, FALSE)</f>
        <v>42</v>
      </c>
      <c r="J39">
        <f>VLOOKUP(A39, 'Class 7'!A:C, 3, FALSE)</f>
        <v>40</v>
      </c>
      <c r="K39">
        <f>VLOOKUP(A39, 'Class 8 '!A:C, 3, FALSE)</f>
        <v>49</v>
      </c>
      <c r="L39" s="7">
        <v>30</v>
      </c>
      <c r="M39">
        <f>VLOOKUP(A39, 'Reasons 1'!A:B, 2, FALSE)</f>
        <v>36</v>
      </c>
      <c r="N39">
        <f>VLOOKUP(A39, 'Reasons 2'!A:B, 2, FALSE)</f>
        <v>40</v>
      </c>
      <c r="O39">
        <f>VLOOKUP(A39, 'Reasons 3'!A:B, 2, FALSE)</f>
        <v>37</v>
      </c>
      <c r="P39">
        <f t="shared" si="5"/>
        <v>341</v>
      </c>
      <c r="Q39">
        <f t="shared" si="6"/>
        <v>143</v>
      </c>
      <c r="R39">
        <f t="shared" si="7"/>
        <v>484</v>
      </c>
      <c r="S39">
        <f t="shared" si="8"/>
        <v>124</v>
      </c>
      <c r="T39">
        <f t="shared" si="9"/>
        <v>88</v>
      </c>
    </row>
    <row r="40" spans="1:20" x14ac:dyDescent="0.2">
      <c r="A40">
        <f>MASTER!A70</f>
        <v>2063</v>
      </c>
      <c r="B40" t="str">
        <f>VLOOKUP(A40, MASTER!$A:$E, 2, FALSE)</f>
        <v>Owen Sheridan</v>
      </c>
      <c r="C40" t="str">
        <f>VLOOKUP(A40, MASTER!$A:$E, 3, FALSE)</f>
        <v>Ingham County 2</v>
      </c>
      <c r="D40">
        <f>VLOOKUP(A40, 'Class 1'!A:C, 3, FALSE)</f>
        <v>47</v>
      </c>
      <c r="E40">
        <f>VLOOKUP(A40, 'Class 2'!A:C, 3, FALSE)</f>
        <v>35</v>
      </c>
      <c r="F40">
        <f>VLOOKUP(A40, 'Class 3'!A:C, 3, FALSE)</f>
        <v>47</v>
      </c>
      <c r="G40">
        <f>VLOOKUP(A40, 'Class 4'!A:C, 3, FALSE)</f>
        <v>30</v>
      </c>
      <c r="H40">
        <f>VLOOKUP(A40, 'Class 5'!A:C, 3, FALSE)</f>
        <v>49</v>
      </c>
      <c r="I40">
        <f>VLOOKUP(A40, 'Class 6'!A:C, 3, FALSE)</f>
        <v>40</v>
      </c>
      <c r="J40">
        <f>VLOOKUP(A40, 'Class 7'!A:C, 3, FALSE)</f>
        <v>34</v>
      </c>
      <c r="K40">
        <f>VLOOKUP(A40, 'Class 8 '!A:C, 3, FALSE)</f>
        <v>44</v>
      </c>
      <c r="L40" s="7">
        <v>15</v>
      </c>
      <c r="M40">
        <f>VLOOKUP(A40, 'Reasons 1'!A:B, 2, FALSE)</f>
        <v>39</v>
      </c>
      <c r="N40">
        <f>VLOOKUP(A40, 'Reasons 2'!A:B, 2, FALSE)</f>
        <v>39</v>
      </c>
      <c r="O40">
        <f>VLOOKUP(A40, 'Reasons 3'!A:B, 2, FALSE)</f>
        <v>40</v>
      </c>
      <c r="P40">
        <f t="shared" si="5"/>
        <v>326</v>
      </c>
      <c r="Q40">
        <f t="shared" si="6"/>
        <v>133</v>
      </c>
      <c r="R40">
        <f t="shared" si="7"/>
        <v>459</v>
      </c>
      <c r="S40">
        <f t="shared" si="8"/>
        <v>126</v>
      </c>
      <c r="T40">
        <f t="shared" si="9"/>
        <v>87</v>
      </c>
    </row>
    <row r="41" spans="1:20" x14ac:dyDescent="0.2">
      <c r="A41">
        <f>MASTER!A74</f>
        <v>2081</v>
      </c>
      <c r="B41" t="str">
        <f>VLOOKUP(A41, MASTER!$A:$E, 2, FALSE)</f>
        <v>Isolde Deal</v>
      </c>
      <c r="C41" t="str">
        <f>VLOOKUP(A41, MASTER!$A:$E, 3, FALSE)</f>
        <v>Muskegon Sr.</v>
      </c>
      <c r="D41">
        <f>VLOOKUP(A41, 'Class 1'!A:C, 3, FALSE)</f>
        <v>31</v>
      </c>
      <c r="E41">
        <f>VLOOKUP(A41, 'Class 2'!A:C, 3, FALSE)</f>
        <v>36</v>
      </c>
      <c r="F41">
        <f>VLOOKUP(A41, 'Class 3'!A:C, 3, FALSE)</f>
        <v>39</v>
      </c>
      <c r="G41">
        <f>VLOOKUP(A41, 'Class 4'!A:C, 3, FALSE)</f>
        <v>47</v>
      </c>
      <c r="H41">
        <f>VLOOKUP(A41, 'Class 5'!A:C, 3, FALSE)</f>
        <v>34</v>
      </c>
      <c r="I41">
        <f>VLOOKUP(A41, 'Class 6'!A:C, 3, FALSE)</f>
        <v>48</v>
      </c>
      <c r="J41">
        <f>VLOOKUP(A41, 'Class 7'!A:C, 3, FALSE)</f>
        <v>50</v>
      </c>
      <c r="K41">
        <f>VLOOKUP(A41, 'Class 8 '!A:C, 3, FALSE)</f>
        <v>44</v>
      </c>
      <c r="L41" s="7">
        <v>30</v>
      </c>
      <c r="M41">
        <f>VLOOKUP(A41, 'Reasons 1'!A:B, 2, FALSE)</f>
        <v>36</v>
      </c>
      <c r="N41">
        <f>VLOOKUP(A41, 'Reasons 2'!A:B, 2, FALSE)</f>
        <v>37</v>
      </c>
      <c r="O41">
        <f>VLOOKUP(A41, 'Reasons 3'!A:B, 2, FALSE)</f>
        <v>35</v>
      </c>
      <c r="P41">
        <f t="shared" si="5"/>
        <v>329</v>
      </c>
      <c r="Q41">
        <f t="shared" si="6"/>
        <v>138</v>
      </c>
      <c r="R41">
        <f t="shared" si="7"/>
        <v>467</v>
      </c>
      <c r="S41">
        <f t="shared" si="8"/>
        <v>111</v>
      </c>
      <c r="T41">
        <f t="shared" si="9"/>
        <v>87</v>
      </c>
    </row>
    <row r="42" spans="1:20" x14ac:dyDescent="0.2">
      <c r="A42">
        <f>MASTER!A63</f>
        <v>2042</v>
      </c>
      <c r="B42" t="str">
        <f>VLOOKUP(A42, MASTER!$A:$E, 2, FALSE)</f>
        <v>Natalie Bounds</v>
      </c>
      <c r="C42" t="str">
        <f>VLOOKUP(A42, MASTER!$A:$E, 3, FALSE)</f>
        <v>Clinton County 4-H Sr. White</v>
      </c>
      <c r="D42">
        <f>VLOOKUP(A42, 'Class 1'!A:C, 3, FALSE)</f>
        <v>50</v>
      </c>
      <c r="E42">
        <f>VLOOKUP(A42, 'Class 2'!A:C, 3, FALSE)</f>
        <v>48</v>
      </c>
      <c r="F42">
        <f>VLOOKUP(A42, 'Class 3'!A:C, 3, FALSE)</f>
        <v>39</v>
      </c>
      <c r="G42">
        <f>VLOOKUP(A42, 'Class 4'!A:C, 3, FALSE)</f>
        <v>50</v>
      </c>
      <c r="H42">
        <f>VLOOKUP(A42, 'Class 5'!A:C, 3, FALSE)</f>
        <v>46</v>
      </c>
      <c r="I42">
        <f>VLOOKUP(A42, 'Class 6'!A:C, 3, FALSE)</f>
        <v>47</v>
      </c>
      <c r="J42">
        <f>VLOOKUP(A42, 'Class 7'!A:C, 3, FALSE)</f>
        <v>50</v>
      </c>
      <c r="K42">
        <f>VLOOKUP(A42, 'Class 8 '!A:C, 3, FALSE)</f>
        <v>49</v>
      </c>
      <c r="L42" s="7">
        <v>40</v>
      </c>
      <c r="M42">
        <f>VLOOKUP(A42, 'Reasons 1'!A:B, 2, FALSE)</f>
        <v>35</v>
      </c>
      <c r="N42">
        <f>VLOOKUP(A42, 'Reasons 2'!A:B, 2, FALSE)</f>
        <v>44</v>
      </c>
      <c r="O42">
        <f>VLOOKUP(A42, 'Reasons 3'!A:B, 2, FALSE)</f>
        <v>43</v>
      </c>
      <c r="P42">
        <f t="shared" si="5"/>
        <v>379</v>
      </c>
      <c r="Q42">
        <f t="shared" si="6"/>
        <v>162</v>
      </c>
      <c r="R42">
        <f t="shared" si="7"/>
        <v>541</v>
      </c>
      <c r="S42">
        <f t="shared" si="8"/>
        <v>147</v>
      </c>
      <c r="T42">
        <f t="shared" si="9"/>
        <v>86</v>
      </c>
    </row>
    <row r="43" spans="1:20" x14ac:dyDescent="0.2">
      <c r="A43">
        <f>MASTER!A99</f>
        <v>2234</v>
      </c>
      <c r="B43" t="str">
        <f>VLOOKUP(A43, MASTER!$A:$E, 2, FALSE)</f>
        <v>Carson Garrison</v>
      </c>
      <c r="D43">
        <f>VLOOKUP(A43, 'Class 1'!A:C, 3, FALSE)</f>
        <v>46</v>
      </c>
      <c r="E43">
        <f>VLOOKUP(A43, 'Class 2'!A:C, 3, FALSE)</f>
        <v>50</v>
      </c>
      <c r="F43">
        <f>VLOOKUP(A43, 'Class 3'!A:C, 3, FALSE)</f>
        <v>36</v>
      </c>
      <c r="G43">
        <f>VLOOKUP(A43, 'Class 4'!A:C, 3, FALSE)</f>
        <v>27</v>
      </c>
      <c r="H43">
        <f>VLOOKUP(A43, 'Class 5'!A:C, 3, FALSE)</f>
        <v>41</v>
      </c>
      <c r="I43">
        <f>VLOOKUP(A43, 'Class 6'!A:C, 3, FALSE)</f>
        <v>50</v>
      </c>
      <c r="J43">
        <f>VLOOKUP(A43, 'Class 7'!A:C, 3, FALSE)</f>
        <v>47</v>
      </c>
      <c r="K43">
        <f>VLOOKUP(A43, 'Class 8 '!A:C, 3, FALSE)</f>
        <v>49</v>
      </c>
      <c r="L43" s="7">
        <v>15</v>
      </c>
      <c r="M43">
        <f>VLOOKUP(A43, 'Reasons 1'!A:B, 2, FALSE)</f>
        <v>40</v>
      </c>
      <c r="N43">
        <f>VLOOKUP(A43, 'Reasons 2'!A:B, 2, FALSE)</f>
        <v>43</v>
      </c>
      <c r="O43">
        <f>VLOOKUP(A43, 'Reasons 3'!A:B, 2, FALSE)</f>
        <v>37</v>
      </c>
      <c r="P43">
        <f t="shared" si="5"/>
        <v>346</v>
      </c>
      <c r="Q43">
        <f t="shared" si="6"/>
        <v>135</v>
      </c>
      <c r="R43">
        <f t="shared" si="7"/>
        <v>481</v>
      </c>
      <c r="S43">
        <f t="shared" si="8"/>
        <v>145</v>
      </c>
      <c r="T43">
        <f t="shared" si="9"/>
        <v>86</v>
      </c>
    </row>
    <row r="44" spans="1:20" x14ac:dyDescent="0.2">
      <c r="A44">
        <f>MASTER!A56</f>
        <v>2022</v>
      </c>
      <c r="B44" t="str">
        <f>VLOOKUP(A44, MASTER!$A:$E, 2, FALSE)</f>
        <v>Sydney Fowler</v>
      </c>
      <c r="C44" t="str">
        <f>VLOOKUP(A44, MASTER!$A:$E, 3, FALSE)</f>
        <v>Branch County Sr. Team #2</v>
      </c>
      <c r="D44">
        <f>VLOOKUP(A44, 'Class 1'!A:C, 3, FALSE)</f>
        <v>45</v>
      </c>
      <c r="E44">
        <f>VLOOKUP(A44, 'Class 2'!A:C, 3, FALSE)</f>
        <v>48</v>
      </c>
      <c r="F44">
        <f>VLOOKUP(A44, 'Class 3'!A:C, 3, FALSE)</f>
        <v>36</v>
      </c>
      <c r="G44">
        <f>VLOOKUP(A44, 'Class 4'!A:C, 3, FALSE)</f>
        <v>27</v>
      </c>
      <c r="H44">
        <f>VLOOKUP(A44, 'Class 5'!A:C, 3, FALSE)</f>
        <v>47</v>
      </c>
      <c r="I44">
        <f>VLOOKUP(A44, 'Class 6'!A:C, 3, FALSE)</f>
        <v>50</v>
      </c>
      <c r="J44">
        <f>VLOOKUP(A44, 'Class 7'!A:C, 3, FALSE)</f>
        <v>47</v>
      </c>
      <c r="K44">
        <f>VLOOKUP(A44, 'Class 8 '!A:C, 3, FALSE)</f>
        <v>49</v>
      </c>
      <c r="L44" s="7">
        <v>25</v>
      </c>
      <c r="M44">
        <f>VLOOKUP(A44, 'Reasons 1'!A:B, 2, FALSE)</f>
        <v>36</v>
      </c>
      <c r="N44">
        <f>VLOOKUP(A44, 'Reasons 2'!A:B, 2, FALSE)</f>
        <v>35</v>
      </c>
      <c r="O44">
        <f>VLOOKUP(A44, 'Reasons 3'!A:B, 2, FALSE)</f>
        <v>40</v>
      </c>
      <c r="P44">
        <f t="shared" si="5"/>
        <v>349</v>
      </c>
      <c r="Q44">
        <f t="shared" si="6"/>
        <v>136</v>
      </c>
      <c r="R44">
        <f t="shared" si="7"/>
        <v>485</v>
      </c>
      <c r="S44">
        <f t="shared" si="8"/>
        <v>142</v>
      </c>
      <c r="T44">
        <f t="shared" si="9"/>
        <v>86</v>
      </c>
    </row>
    <row r="45" spans="1:20" x14ac:dyDescent="0.2">
      <c r="A45">
        <f>MASTER!A52</f>
        <v>2012</v>
      </c>
      <c r="B45" t="str">
        <f>VLOOKUP(A45, MASTER!$A:$E, 2, FALSE)</f>
        <v>Alivia Blonde</v>
      </c>
      <c r="C45" t="str">
        <f>VLOOKUP(A45, MASTER!$A:$E, 3, FALSE)</f>
        <v>Branch County Sr. Team #1</v>
      </c>
      <c r="D45">
        <f>VLOOKUP(A45, 'Class 1'!A:C, 3, FALSE)</f>
        <v>40</v>
      </c>
      <c r="E45">
        <f>VLOOKUP(A45, 'Class 2'!A:C, 3, FALSE)</f>
        <v>42</v>
      </c>
      <c r="F45">
        <f>VLOOKUP(A45, 'Class 3'!A:C, 3, FALSE)</f>
        <v>36</v>
      </c>
      <c r="G45">
        <f>VLOOKUP(A45, 'Class 4'!A:C, 3, FALSE)</f>
        <v>50</v>
      </c>
      <c r="H45">
        <f>VLOOKUP(A45, 'Class 5'!A:C, 3, FALSE)</f>
        <v>50</v>
      </c>
      <c r="I45">
        <f>VLOOKUP(A45, 'Class 6'!A:C, 3, FALSE)</f>
        <v>50</v>
      </c>
      <c r="J45">
        <f>VLOOKUP(A45, 'Class 7'!A:C, 3, FALSE)</f>
        <v>34</v>
      </c>
      <c r="K45">
        <f>VLOOKUP(A45, 'Class 8 '!A:C, 3, FALSE)</f>
        <v>49</v>
      </c>
      <c r="L45" s="7">
        <v>25</v>
      </c>
      <c r="M45">
        <f>VLOOKUP(A45, 'Reasons 1'!A:B, 2, FALSE)</f>
        <v>40</v>
      </c>
      <c r="N45">
        <f>VLOOKUP(A45, 'Reasons 2'!A:B, 2, FALSE)</f>
        <v>46</v>
      </c>
      <c r="O45">
        <f>VLOOKUP(A45, 'Reasons 3'!A:B, 2, FALSE)</f>
        <v>44</v>
      </c>
      <c r="P45">
        <f t="shared" si="5"/>
        <v>351</v>
      </c>
      <c r="Q45">
        <f t="shared" si="6"/>
        <v>155</v>
      </c>
      <c r="R45">
        <f t="shared" si="7"/>
        <v>506</v>
      </c>
      <c r="S45">
        <f t="shared" si="8"/>
        <v>131</v>
      </c>
      <c r="T45">
        <f t="shared" si="9"/>
        <v>86</v>
      </c>
    </row>
    <row r="46" spans="1:20" x14ac:dyDescent="0.2">
      <c r="A46">
        <f>MASTER!A85</f>
        <v>2121</v>
      </c>
      <c r="B46" t="str">
        <f>VLOOKUP(A46, MASTER!$A:$E, 2, FALSE)</f>
        <v>Olivia Birchmeier</v>
      </c>
      <c r="C46" t="str">
        <f>VLOOKUP(A46, MASTER!$A:$E, 3, FALSE)</f>
        <v>Shiawassee County OHS #1</v>
      </c>
      <c r="D46">
        <f>VLOOKUP(A46, 'Class 1'!A:C, 3, FALSE)</f>
        <v>40</v>
      </c>
      <c r="E46">
        <f>VLOOKUP(A46, 'Class 2'!A:C, 3, FALSE)</f>
        <v>46</v>
      </c>
      <c r="F46">
        <f>VLOOKUP(A46, 'Class 3'!A:C, 3, FALSE)</f>
        <v>42</v>
      </c>
      <c r="G46">
        <f>VLOOKUP(A46, 'Class 4'!A:C, 3, FALSE)</f>
        <v>50</v>
      </c>
      <c r="H46">
        <f>VLOOKUP(A46, 'Class 5'!A:C, 3, FALSE)</f>
        <v>47</v>
      </c>
      <c r="I46">
        <f>VLOOKUP(A46, 'Class 6'!A:C, 3, FALSE)</f>
        <v>42</v>
      </c>
      <c r="J46">
        <f>VLOOKUP(A46, 'Class 7'!A:C, 3, FALSE)</f>
        <v>24</v>
      </c>
      <c r="K46">
        <f>VLOOKUP(A46, 'Class 8 '!A:C, 3, FALSE)</f>
        <v>49</v>
      </c>
      <c r="L46" s="7">
        <v>10</v>
      </c>
      <c r="M46">
        <f>VLOOKUP(A46, 'Reasons 1'!A:B, 2, FALSE)</f>
        <v>42</v>
      </c>
      <c r="N46">
        <f>VLOOKUP(A46, 'Reasons 2'!A:B, 2, FALSE)</f>
        <v>46</v>
      </c>
      <c r="O46">
        <f>VLOOKUP(A46, 'Reasons 3'!A:B, 2, FALSE)</f>
        <v>43</v>
      </c>
      <c r="P46">
        <f t="shared" si="5"/>
        <v>340</v>
      </c>
      <c r="Q46">
        <f t="shared" si="6"/>
        <v>141</v>
      </c>
      <c r="R46">
        <f t="shared" si="7"/>
        <v>481</v>
      </c>
      <c r="S46">
        <f t="shared" si="8"/>
        <v>135</v>
      </c>
      <c r="T46">
        <f t="shared" si="9"/>
        <v>84</v>
      </c>
    </row>
    <row r="47" spans="1:20" x14ac:dyDescent="0.2">
      <c r="A47">
        <f>MASTER!A54</f>
        <v>2014</v>
      </c>
      <c r="B47" t="str">
        <f>VLOOKUP(A47, MASTER!$A:$E, 2, FALSE)</f>
        <v>Caleb Souva</v>
      </c>
      <c r="C47" t="str">
        <f>VLOOKUP(A47, MASTER!$A:$E, 3, FALSE)</f>
        <v>Branch County Sr. Team #1</v>
      </c>
      <c r="D47">
        <f>VLOOKUP(A47, 'Class 1'!A:C, 3, FALSE)</f>
        <v>29</v>
      </c>
      <c r="E47">
        <f>VLOOKUP(A47, 'Class 2'!A:C, 3, FALSE)</f>
        <v>41</v>
      </c>
      <c r="F47">
        <f>VLOOKUP(A47, 'Class 3'!A:C, 3, FALSE)</f>
        <v>36</v>
      </c>
      <c r="G47">
        <f>VLOOKUP(A47, 'Class 4'!A:C, 3, FALSE)</f>
        <v>48</v>
      </c>
      <c r="H47">
        <f>VLOOKUP(A47, 'Class 5'!A:C, 3, FALSE)</f>
        <v>49</v>
      </c>
      <c r="I47">
        <f>VLOOKUP(A47, 'Class 6'!A:C, 3, FALSE)</f>
        <v>48</v>
      </c>
      <c r="J47">
        <f>VLOOKUP(A47, 'Class 7'!A:C, 3, FALSE)</f>
        <v>50</v>
      </c>
      <c r="K47">
        <f>VLOOKUP(A47, 'Class 8 '!A:C, 3, FALSE)</f>
        <v>49</v>
      </c>
      <c r="L47" s="7">
        <v>10</v>
      </c>
      <c r="M47">
        <f>VLOOKUP(A47, 'Reasons 1'!A:B, 2, FALSE)</f>
        <v>40</v>
      </c>
      <c r="N47">
        <f>VLOOKUP(A47, 'Reasons 2'!A:B, 2, FALSE)</f>
        <v>45</v>
      </c>
      <c r="O47">
        <f>VLOOKUP(A47, 'Reasons 3'!A:B, 2, FALSE)</f>
        <v>42</v>
      </c>
      <c r="P47">
        <f t="shared" si="5"/>
        <v>350</v>
      </c>
      <c r="Q47">
        <f t="shared" si="6"/>
        <v>137</v>
      </c>
      <c r="R47">
        <f t="shared" si="7"/>
        <v>487</v>
      </c>
      <c r="S47">
        <f t="shared" si="8"/>
        <v>119</v>
      </c>
      <c r="T47">
        <f t="shared" si="9"/>
        <v>84</v>
      </c>
    </row>
    <row r="48" spans="1:20" x14ac:dyDescent="0.2">
      <c r="A48">
        <f>MASTER!A90</f>
        <v>2133</v>
      </c>
      <c r="B48" t="str">
        <f>VLOOKUP(A48, MASTER!$A:$E, 2, FALSE)</f>
        <v>Barett Yoho</v>
      </c>
      <c r="C48" t="str">
        <f>VLOOKUP(A48, MASTER!$A:$E, 3, FALSE)</f>
        <v>Shiawassee County OHS #2</v>
      </c>
      <c r="D48">
        <f>VLOOKUP(A48, 'Class 1'!A:C, 3, FALSE)</f>
        <v>21</v>
      </c>
      <c r="E48">
        <f>VLOOKUP(A48, 'Class 2'!A:C, 3, FALSE)</f>
        <v>42</v>
      </c>
      <c r="F48">
        <f>VLOOKUP(A48, 'Class 3'!A:C, 3, FALSE)</f>
        <v>42</v>
      </c>
      <c r="G48">
        <f>VLOOKUP(A48, 'Class 4'!A:C, 3, FALSE)</f>
        <v>47</v>
      </c>
      <c r="H48">
        <f>VLOOKUP(A48, 'Class 5'!A:C, 3, FALSE)</f>
        <v>49</v>
      </c>
      <c r="I48">
        <f>VLOOKUP(A48, 'Class 6'!A:C, 3, FALSE)</f>
        <v>42</v>
      </c>
      <c r="J48">
        <f>VLOOKUP(A48, 'Class 7'!A:C, 3, FALSE)</f>
        <v>42</v>
      </c>
      <c r="K48">
        <f>VLOOKUP(A48, 'Class 8 '!A:C, 3, FALSE)</f>
        <v>44</v>
      </c>
      <c r="L48" s="7">
        <v>15</v>
      </c>
      <c r="M48">
        <f>VLOOKUP(A48, 'Reasons 1'!A:B, 2, FALSE)</f>
        <v>39</v>
      </c>
      <c r="N48">
        <f>VLOOKUP(A48, 'Reasons 2'!A:B, 2, FALSE)</f>
        <v>39</v>
      </c>
      <c r="O48">
        <f>VLOOKUP(A48, 'Reasons 3'!A:B, 2, FALSE)</f>
        <v>39</v>
      </c>
      <c r="P48">
        <f t="shared" si="5"/>
        <v>329</v>
      </c>
      <c r="Q48">
        <f t="shared" si="6"/>
        <v>132</v>
      </c>
      <c r="R48">
        <f t="shared" si="7"/>
        <v>461</v>
      </c>
      <c r="S48">
        <f t="shared" si="8"/>
        <v>107</v>
      </c>
      <c r="T48">
        <f t="shared" si="9"/>
        <v>84</v>
      </c>
    </row>
    <row r="49" spans="1:20" x14ac:dyDescent="0.2">
      <c r="A49">
        <f>MASTER!A66</f>
        <v>2052</v>
      </c>
      <c r="B49" t="str">
        <f>VLOOKUP(A49, MASTER!$A:$E, 2, FALSE)</f>
        <v>William Barnum</v>
      </c>
      <c r="C49" t="str">
        <f>VLOOKUP(A49, MASTER!$A:$E, 3, FALSE)</f>
        <v>Ingham County 1</v>
      </c>
      <c r="D49">
        <f>VLOOKUP(A49, 'Class 1'!A:C, 3, FALSE)</f>
        <v>50</v>
      </c>
      <c r="E49">
        <f>VLOOKUP(A49, 'Class 2'!A:C, 3, FALSE)</f>
        <v>50</v>
      </c>
      <c r="F49">
        <f>VLOOKUP(A49, 'Class 3'!A:C, 3, FALSE)</f>
        <v>36</v>
      </c>
      <c r="G49">
        <f>VLOOKUP(A49, 'Class 4'!A:C, 3, FALSE)</f>
        <v>50</v>
      </c>
      <c r="H49">
        <f>VLOOKUP(A49, 'Class 5'!A:C, 3, FALSE)</f>
        <v>39</v>
      </c>
      <c r="I49">
        <f>VLOOKUP(A49, 'Class 6'!A:C, 3, FALSE)</f>
        <v>47</v>
      </c>
      <c r="J49">
        <f>VLOOKUP(A49, 'Class 7'!A:C, 3, FALSE)</f>
        <v>48</v>
      </c>
      <c r="K49">
        <f>VLOOKUP(A49, 'Class 8 '!A:C, 3, FALSE)</f>
        <v>49</v>
      </c>
      <c r="L49" s="7">
        <v>25</v>
      </c>
      <c r="M49">
        <f>VLOOKUP(A49, 'Reasons 1'!A:B, 2, FALSE)</f>
        <v>45</v>
      </c>
      <c r="N49">
        <f>VLOOKUP(A49, 'Reasons 2'!A:B, 2, FALSE)</f>
        <v>47</v>
      </c>
      <c r="O49">
        <f>VLOOKUP(A49, 'Reasons 3'!A:B, 2, FALSE)</f>
        <v>49</v>
      </c>
      <c r="P49">
        <f t="shared" si="5"/>
        <v>369</v>
      </c>
      <c r="Q49">
        <f t="shared" si="6"/>
        <v>166</v>
      </c>
      <c r="R49">
        <f t="shared" si="7"/>
        <v>535</v>
      </c>
      <c r="S49">
        <f t="shared" si="8"/>
        <v>149</v>
      </c>
      <c r="T49">
        <f t="shared" si="9"/>
        <v>83</v>
      </c>
    </row>
    <row r="50" spans="1:20" x14ac:dyDescent="0.2">
      <c r="A50">
        <f>MASTER!A79</f>
        <v>2101</v>
      </c>
      <c r="B50" t="str">
        <f>VLOOKUP(A50, MASTER!$A:$E, 2, FALSE)</f>
        <v>evelyn barnum</v>
      </c>
      <c r="C50" t="str">
        <f>VLOOKUP(A50, MASTER!$A:$E, 3, FALSE)</f>
        <v>Ottawa 4-H #2</v>
      </c>
      <c r="D50">
        <f>VLOOKUP(A50, 'Class 1'!A:C, 3, FALSE)</f>
        <v>36</v>
      </c>
      <c r="E50">
        <f>VLOOKUP(A50, 'Class 2'!A:C, 3, FALSE)</f>
        <v>29</v>
      </c>
      <c r="F50">
        <f>VLOOKUP(A50, 'Class 3'!A:C, 3, FALSE)</f>
        <v>50</v>
      </c>
      <c r="G50">
        <f>VLOOKUP(A50, 'Class 4'!A:C, 3, FALSE)</f>
        <v>26</v>
      </c>
      <c r="H50">
        <f>VLOOKUP(A50, 'Class 5'!A:C, 3, FALSE)</f>
        <v>47</v>
      </c>
      <c r="I50">
        <f>VLOOKUP(A50, 'Class 6'!A:C, 3, FALSE)</f>
        <v>31</v>
      </c>
      <c r="J50">
        <f>VLOOKUP(A50, 'Class 7'!A:C, 3, FALSE)</f>
        <v>50</v>
      </c>
      <c r="K50">
        <f>VLOOKUP(A50, 'Class 8 '!A:C, 3, FALSE)</f>
        <v>49</v>
      </c>
      <c r="L50" s="7">
        <v>25</v>
      </c>
      <c r="M50">
        <f>VLOOKUP(A50, 'Reasons 1'!A:B, 2, FALSE)</f>
        <v>36</v>
      </c>
      <c r="N50">
        <f>VLOOKUP(A50, 'Reasons 2'!A:B, 2, FALSE)</f>
        <v>40</v>
      </c>
      <c r="O50">
        <f>VLOOKUP(A50, 'Reasons 3'!A:B, 2, FALSE)</f>
        <v>32</v>
      </c>
      <c r="P50">
        <f t="shared" si="5"/>
        <v>318</v>
      </c>
      <c r="Q50">
        <f t="shared" si="6"/>
        <v>133</v>
      </c>
      <c r="R50">
        <f t="shared" si="7"/>
        <v>451</v>
      </c>
      <c r="S50">
        <f t="shared" si="8"/>
        <v>114</v>
      </c>
      <c r="T50">
        <f t="shared" si="9"/>
        <v>81</v>
      </c>
    </row>
    <row r="51" spans="1:20" x14ac:dyDescent="0.2">
      <c r="A51">
        <f>MASTER!A204</f>
        <v>6052</v>
      </c>
      <c r="B51" t="str">
        <f>VLOOKUP(A51, MASTER!$A:$E, 2, FALSE)</f>
        <v>Emalee Woodard</v>
      </c>
      <c r="D51">
        <f>VLOOKUP(A51, 'Class 1'!A:C, 3, FALSE)</f>
        <v>36</v>
      </c>
      <c r="E51">
        <f>VLOOKUP(A51, 'Class 2'!A:C, 3, FALSE)</f>
        <v>27</v>
      </c>
      <c r="F51">
        <f>VLOOKUP(A51, 'Class 3'!A:C, 3, FALSE)</f>
        <v>39</v>
      </c>
      <c r="G51">
        <f>VLOOKUP(A51, 'Class 4'!A:C, 3, FALSE)</f>
        <v>40</v>
      </c>
      <c r="H51">
        <f>VLOOKUP(A51, 'Class 5'!A:C, 3, FALSE)</f>
        <v>49</v>
      </c>
      <c r="I51">
        <f>VLOOKUP(A51, 'Class 6'!A:C, 3, FALSE)</f>
        <v>40</v>
      </c>
      <c r="J51">
        <f>VLOOKUP(A51, 'Class 7'!A:C, 3, FALSE)</f>
        <v>27</v>
      </c>
      <c r="K51">
        <f>VLOOKUP(A51, 'Class 8 '!A:C, 3, FALSE)</f>
        <v>34</v>
      </c>
      <c r="L51" s="7">
        <v>10</v>
      </c>
      <c r="M51">
        <f>VLOOKUP(A51, 'Reasons 1'!A:B, 2, FALSE)</f>
        <v>30</v>
      </c>
      <c r="N51">
        <f>VLOOKUP(A51, 'Reasons 2'!A:B, 2, FALSE)</f>
        <v>36</v>
      </c>
      <c r="O51">
        <f>VLOOKUP(A51, 'Reasons 3'!A:B, 2, FALSE)</f>
        <v>34</v>
      </c>
      <c r="P51">
        <f t="shared" si="5"/>
        <v>292</v>
      </c>
      <c r="Q51">
        <f t="shared" si="6"/>
        <v>110</v>
      </c>
      <c r="R51">
        <f t="shared" si="7"/>
        <v>402</v>
      </c>
      <c r="S51">
        <f t="shared" si="8"/>
        <v>97</v>
      </c>
      <c r="T51">
        <f t="shared" si="9"/>
        <v>79</v>
      </c>
    </row>
    <row r="52" spans="1:20" x14ac:dyDescent="0.2">
      <c r="A52">
        <f>MASTER!A75</f>
        <v>2091</v>
      </c>
      <c r="B52" t="str">
        <f>VLOOKUP(A52, MASTER!$A:$E, 2, FALSE)</f>
        <v>Alaina Russell</v>
      </c>
      <c r="C52" t="str">
        <f>VLOOKUP(A52, MASTER!$A:$E, 3, FALSE)</f>
        <v>Ottawa 4-H #1</v>
      </c>
      <c r="D52">
        <f>VLOOKUP(A52, 'Class 1'!A:C, 3, FALSE)</f>
        <v>50</v>
      </c>
      <c r="E52">
        <f>VLOOKUP(A52, 'Class 2'!A:C, 3, FALSE)</f>
        <v>46</v>
      </c>
      <c r="F52">
        <f>VLOOKUP(A52, 'Class 3'!A:C, 3, FALSE)</f>
        <v>36</v>
      </c>
      <c r="G52">
        <f>VLOOKUP(A52, 'Class 4'!A:C, 3, FALSE)</f>
        <v>50</v>
      </c>
      <c r="H52">
        <f>VLOOKUP(A52, 'Class 5'!A:C, 3, FALSE)</f>
        <v>49</v>
      </c>
      <c r="I52">
        <f>VLOOKUP(A52, 'Class 6'!A:C, 3, FALSE)</f>
        <v>42</v>
      </c>
      <c r="J52">
        <f>VLOOKUP(A52, 'Class 7'!A:C, 3, FALSE)</f>
        <v>47</v>
      </c>
      <c r="K52">
        <f>VLOOKUP(A52, 'Class 8 '!A:C, 3, FALSE)</f>
        <v>49</v>
      </c>
      <c r="L52" s="7">
        <v>10</v>
      </c>
      <c r="M52">
        <f>VLOOKUP(A52, 'Reasons 1'!A:B, 2, FALSE)</f>
        <v>38</v>
      </c>
      <c r="N52">
        <f>VLOOKUP(A52, 'Reasons 2'!A:B, 2, FALSE)</f>
        <v>39</v>
      </c>
      <c r="O52">
        <f>VLOOKUP(A52, 'Reasons 3'!A:B, 2, FALSE)</f>
        <v>37</v>
      </c>
      <c r="P52">
        <f t="shared" si="5"/>
        <v>369</v>
      </c>
      <c r="Q52">
        <f t="shared" si="6"/>
        <v>124</v>
      </c>
      <c r="R52">
        <f t="shared" si="7"/>
        <v>493</v>
      </c>
      <c r="S52">
        <f t="shared" si="8"/>
        <v>145</v>
      </c>
      <c r="T52">
        <f t="shared" si="9"/>
        <v>78</v>
      </c>
    </row>
    <row r="53" spans="1:20" x14ac:dyDescent="0.2">
      <c r="A53">
        <f>MASTER!A58</f>
        <v>2031</v>
      </c>
      <c r="B53" t="str">
        <f>VLOOKUP(A53, MASTER!$A:$E, 2, FALSE)</f>
        <v>Willow Evans</v>
      </c>
      <c r="C53" t="str">
        <f>VLOOKUP(A53, MASTER!$A:$E, 3, FALSE)</f>
        <v>Clinton County 4-H Sr. Green</v>
      </c>
      <c r="D53">
        <f>VLOOKUP(A53, 'Class 1'!A:C, 3, FALSE)</f>
        <v>31</v>
      </c>
      <c r="E53">
        <f>VLOOKUP(A53, 'Class 2'!A:C, 3, FALSE)</f>
        <v>46</v>
      </c>
      <c r="F53">
        <f>VLOOKUP(A53, 'Class 3'!A:C, 3, FALSE)</f>
        <v>34</v>
      </c>
      <c r="G53">
        <f>VLOOKUP(A53, 'Class 4'!A:C, 3, FALSE)</f>
        <v>50</v>
      </c>
      <c r="H53">
        <f>VLOOKUP(A53, 'Class 5'!A:C, 3, FALSE)</f>
        <v>46</v>
      </c>
      <c r="I53">
        <f>VLOOKUP(A53, 'Class 6'!A:C, 3, FALSE)</f>
        <v>42</v>
      </c>
      <c r="J53">
        <f>VLOOKUP(A53, 'Class 7'!A:C, 3, FALSE)</f>
        <v>50</v>
      </c>
      <c r="K53">
        <f>VLOOKUP(A53, 'Class 8 '!A:C, 3, FALSE)</f>
        <v>49</v>
      </c>
      <c r="L53" s="7">
        <v>15</v>
      </c>
      <c r="M53">
        <f>VLOOKUP(A53, 'Reasons 1'!A:B, 2, FALSE)</f>
        <v>40</v>
      </c>
      <c r="N53">
        <f>VLOOKUP(A53, 'Reasons 2'!A:B, 2, FALSE)</f>
        <v>46</v>
      </c>
      <c r="O53">
        <f>VLOOKUP(A53, 'Reasons 3'!A:B, 2, FALSE)</f>
        <v>47</v>
      </c>
      <c r="P53">
        <f t="shared" si="5"/>
        <v>348</v>
      </c>
      <c r="Q53">
        <f t="shared" si="6"/>
        <v>148</v>
      </c>
      <c r="R53">
        <f t="shared" si="7"/>
        <v>496</v>
      </c>
      <c r="S53">
        <f t="shared" si="8"/>
        <v>126</v>
      </c>
      <c r="T53">
        <f t="shared" si="9"/>
        <v>76</v>
      </c>
    </row>
    <row r="54" spans="1:20" x14ac:dyDescent="0.2">
      <c r="A54">
        <f>MASTER!A95</f>
        <v>2194</v>
      </c>
      <c r="B54" t="str">
        <f>VLOOKUP(A54, MASTER!$A:$E, 2, FALSE)</f>
        <v>Nowell van Rijn</v>
      </c>
      <c r="D54">
        <f>VLOOKUP(A54, 'Class 1'!A:C, 3, FALSE)</f>
        <v>36</v>
      </c>
      <c r="E54">
        <f>VLOOKUP(A54, 'Class 2'!A:C, 3, FALSE)</f>
        <v>38</v>
      </c>
      <c r="F54">
        <f>VLOOKUP(A54, 'Class 3'!A:C, 3, FALSE)</f>
        <v>33</v>
      </c>
      <c r="G54">
        <f>VLOOKUP(A54, 'Class 4'!A:C, 3, FALSE)</f>
        <v>42</v>
      </c>
      <c r="H54">
        <f>VLOOKUP(A54, 'Class 5'!A:C, 3, FALSE)</f>
        <v>47</v>
      </c>
      <c r="I54">
        <f>VLOOKUP(A54, 'Class 6'!A:C, 3, FALSE)</f>
        <v>40</v>
      </c>
      <c r="J54">
        <f>VLOOKUP(A54, 'Class 7'!A:C, 3, FALSE)</f>
        <v>38</v>
      </c>
      <c r="K54">
        <f>VLOOKUP(A54, 'Class 8 '!A:C, 3, FALSE)</f>
        <v>49</v>
      </c>
      <c r="L54" s="7">
        <v>25</v>
      </c>
      <c r="M54">
        <f>VLOOKUP(A54, 'Reasons 1'!A:B, 2, FALSE)</f>
        <v>37</v>
      </c>
      <c r="N54">
        <f>VLOOKUP(A54, 'Reasons 2'!A:B, 2, FALSE)</f>
        <v>41</v>
      </c>
      <c r="O54">
        <f>VLOOKUP(A54, 'Reasons 3'!A:B, 2, FALSE)</f>
        <v>38</v>
      </c>
      <c r="P54">
        <f t="shared" si="5"/>
        <v>323</v>
      </c>
      <c r="Q54">
        <f t="shared" si="6"/>
        <v>141</v>
      </c>
      <c r="R54">
        <f t="shared" si="7"/>
        <v>464</v>
      </c>
      <c r="S54">
        <f t="shared" si="8"/>
        <v>123</v>
      </c>
      <c r="T54">
        <f t="shared" si="9"/>
        <v>73</v>
      </c>
    </row>
    <row r="55" spans="1:20" x14ac:dyDescent="0.2">
      <c r="A55">
        <f>MASTER!A201</f>
        <v>6042</v>
      </c>
      <c r="B55" t="str">
        <f>VLOOKUP(A55, MASTER!$A:$E, 2, FALSE)</f>
        <v>Zoe Van Rijn</v>
      </c>
      <c r="D55">
        <f>VLOOKUP(A55, 'Class 1'!A:C, 3, FALSE)</f>
        <v>50</v>
      </c>
      <c r="E55">
        <f>VLOOKUP(A55, 'Class 2'!A:C, 3, FALSE)</f>
        <v>46</v>
      </c>
      <c r="F55">
        <f>VLOOKUP(A55, 'Class 3'!A:C, 3, FALSE)</f>
        <v>40</v>
      </c>
      <c r="G55">
        <f>VLOOKUP(A55, 'Class 4'!A:C, 3, FALSE)</f>
        <v>43</v>
      </c>
      <c r="H55">
        <f>VLOOKUP(A55, 'Class 5'!A:C, 3, FALSE)</f>
        <v>39</v>
      </c>
      <c r="I55">
        <f>VLOOKUP(A55, 'Class 6'!A:C, 3, FALSE)</f>
        <v>31</v>
      </c>
      <c r="J55">
        <f>VLOOKUP(A55, 'Class 7'!A:C, 3, FALSE)</f>
        <v>27</v>
      </c>
      <c r="K55">
        <f>VLOOKUP(A55, 'Class 8 '!A:C, 3, FALSE)</f>
        <v>44</v>
      </c>
      <c r="L55" s="7">
        <v>35</v>
      </c>
      <c r="M55">
        <f>VLOOKUP(A55, 'Reasons 1'!A:B, 2, FALSE)</f>
        <v>31</v>
      </c>
      <c r="N55">
        <f>VLOOKUP(A55, 'Reasons 2'!A:B, 2, FALSE)</f>
        <v>37</v>
      </c>
      <c r="O55">
        <f>VLOOKUP(A55, 'Reasons 3'!A:B, 2, FALSE)</f>
        <v>38</v>
      </c>
      <c r="P55">
        <f t="shared" si="5"/>
        <v>320</v>
      </c>
      <c r="Q55">
        <f t="shared" si="6"/>
        <v>141</v>
      </c>
      <c r="R55">
        <f t="shared" si="7"/>
        <v>461</v>
      </c>
      <c r="S55">
        <f t="shared" si="8"/>
        <v>140</v>
      </c>
      <c r="T55">
        <f t="shared" si="9"/>
        <v>71</v>
      </c>
    </row>
    <row r="56" spans="1:20" x14ac:dyDescent="0.2">
      <c r="A56">
        <f>MASTER!A197</f>
        <v>6023</v>
      </c>
      <c r="B56" t="str">
        <f>VLOOKUP(A56, MASTER!$A:$E, 2, FALSE)</f>
        <v>Aaron Ernst</v>
      </c>
      <c r="D56">
        <f>VLOOKUP(A56, 'Class 1'!A:C, 3, FALSE)</f>
        <v>39</v>
      </c>
      <c r="E56">
        <f>VLOOKUP(A56, 'Class 2'!A:C, 3, FALSE)</f>
        <v>50</v>
      </c>
      <c r="F56">
        <f>VLOOKUP(A56, 'Class 3'!A:C, 3, FALSE)</f>
        <v>28</v>
      </c>
      <c r="G56">
        <f>VLOOKUP(A56, 'Class 4'!A:C, 3, FALSE)</f>
        <v>42</v>
      </c>
      <c r="H56">
        <f>VLOOKUP(A56, 'Class 5'!A:C, 3, FALSE)</f>
        <v>47</v>
      </c>
      <c r="I56">
        <f>VLOOKUP(A56, 'Class 6'!A:C, 3, FALSE)</f>
        <v>37</v>
      </c>
      <c r="J56">
        <f>VLOOKUP(A56, 'Class 7'!A:C, 3, FALSE)</f>
        <v>50</v>
      </c>
      <c r="K56">
        <f>VLOOKUP(A56, 'Class 8 '!A:C, 3, FALSE)</f>
        <v>49</v>
      </c>
      <c r="L56" s="7">
        <v>5</v>
      </c>
      <c r="M56">
        <f>VLOOKUP(A56, 'Reasons 1'!A:B, 2, FALSE)</f>
        <v>43</v>
      </c>
      <c r="N56">
        <f>VLOOKUP(A56, 'Reasons 2'!A:B, 2, FALSE)</f>
        <v>46</v>
      </c>
      <c r="O56">
        <f>VLOOKUP(A56, 'Reasons 3'!A:B, 2, FALSE)</f>
        <v>42</v>
      </c>
      <c r="P56">
        <f t="shared" si="5"/>
        <v>342</v>
      </c>
      <c r="Q56">
        <f t="shared" si="6"/>
        <v>136</v>
      </c>
      <c r="R56">
        <f t="shared" si="7"/>
        <v>478</v>
      </c>
      <c r="S56">
        <f t="shared" si="8"/>
        <v>138</v>
      </c>
      <c r="T56">
        <f t="shared" si="9"/>
        <v>65</v>
      </c>
    </row>
  </sheetData>
  <sortState xmlns:xlrd2="http://schemas.microsoft.com/office/spreadsheetml/2017/richdata2" ref="A2:AD57">
    <sortCondition ref="U1:U57"/>
  </sortState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048A-DB90-4B5E-AE17-B747DF54FDF2}">
  <dimension ref="A1:Z50"/>
  <sheetViews>
    <sheetView zoomScale="90" zoomScaleNormal="90" workbookViewId="0">
      <pane xSplit="3" ySplit="1" topLeftCell="N2" activePane="bottomRight" state="frozen"/>
      <selection pane="topRight" activeCell="D1" sqref="D1"/>
      <selection pane="bottomLeft" activeCell="A2" sqref="A2"/>
      <selection pane="bottomRight" activeCell="W16" sqref="W16"/>
    </sheetView>
  </sheetViews>
  <sheetFormatPr baseColWidth="10" defaultColWidth="8.83203125" defaultRowHeight="15" x14ac:dyDescent="0.2"/>
  <cols>
    <col min="2" max="2" width="22.83203125" customWidth="1"/>
    <col min="3" max="3" width="40.5" customWidth="1"/>
    <col min="12" max="12" width="15" customWidth="1"/>
    <col min="17" max="17" width="18" customWidth="1"/>
    <col min="19" max="19" width="16.33203125" bestFit="1" customWidth="1"/>
    <col min="20" max="20" width="9.5" bestFit="1" customWidth="1"/>
    <col min="21" max="22" width="11.1640625" bestFit="1" customWidth="1"/>
    <col min="23" max="23" width="10.33203125" bestFit="1" customWidth="1"/>
    <col min="24" max="24" width="13.1640625" bestFit="1" customWidth="1"/>
    <col min="25" max="25" width="11.83203125" bestFit="1" customWidth="1"/>
  </cols>
  <sheetData>
    <row r="1" spans="1:26" x14ac:dyDescent="0.2">
      <c r="A1" s="6" t="s">
        <v>15</v>
      </c>
      <c r="B1" s="6" t="s">
        <v>12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221</v>
      </c>
      <c r="M1" s="6" t="s">
        <v>222</v>
      </c>
      <c r="N1" s="6" t="s">
        <v>223</v>
      </c>
      <c r="O1" s="6" t="s">
        <v>224</v>
      </c>
      <c r="P1" s="6" t="s">
        <v>228</v>
      </c>
      <c r="Q1" s="6" t="s">
        <v>229</v>
      </c>
      <c r="R1" s="6" t="s">
        <v>25</v>
      </c>
      <c r="S1" s="6" t="s">
        <v>32</v>
      </c>
      <c r="T1" s="6" t="s">
        <v>33</v>
      </c>
      <c r="U1" s="6" t="s">
        <v>28</v>
      </c>
      <c r="V1" s="6" t="s">
        <v>29</v>
      </c>
      <c r="W1" s="6" t="s">
        <v>30</v>
      </c>
      <c r="X1" s="6" t="s">
        <v>26</v>
      </c>
      <c r="Y1" s="6" t="s">
        <v>27</v>
      </c>
      <c r="Z1" s="6" t="s">
        <v>34</v>
      </c>
    </row>
    <row r="2" spans="1:26" x14ac:dyDescent="0.2">
      <c r="A2">
        <f>MASTER!A47</f>
        <v>2001</v>
      </c>
      <c r="B2" t="str">
        <f>VLOOKUP(A2, MASTER!$A:$C, 2, FALSE)</f>
        <v>Jadyn Herzog</v>
      </c>
      <c r="C2" t="str">
        <f>VLOOKUP(A2, MASTER!$A:$E, 3, FALSE)</f>
        <v>Allegan County Sr.</v>
      </c>
      <c r="D2">
        <f>VLOOKUP(A2, 'Class 1'!A:C, 3, FALSE)</f>
        <v>50</v>
      </c>
      <c r="E2">
        <f>VLOOKUP(A2, 'Class 2'!A:C, 3, FALSE)</f>
        <v>46</v>
      </c>
      <c r="F2">
        <f>VLOOKUP(A2, 'Class 3'!A:C, 3, FALSE)</f>
        <v>48</v>
      </c>
      <c r="G2">
        <f>VLOOKUP(A2, 'Class 4'!A:C, 3, FALSE)</f>
        <v>50</v>
      </c>
      <c r="H2">
        <f>VLOOKUP(A2, 'Class 5'!A:C, 3, FALSE)</f>
        <v>47</v>
      </c>
      <c r="I2">
        <f>VLOOKUP(A2, 'Class 6'!A:C, 3, FALSE)</f>
        <v>50</v>
      </c>
      <c r="J2">
        <f>VLOOKUP(A2, 'Class 7'!A:C, 3, FALSE)</f>
        <v>47</v>
      </c>
      <c r="K2">
        <f>VLOOKUP(A2, 'Class 8 '!A:C, 3, FALSE)</f>
        <v>49</v>
      </c>
      <c r="L2" s="7">
        <v>30</v>
      </c>
      <c r="M2">
        <f>VLOOKUP(A2, 'Reasons 1'!A:B, 2, FALSE)</f>
        <v>39</v>
      </c>
      <c r="N2">
        <f>VLOOKUP(A2, 'Reasons 2'!A:B, 2, FALSE)</f>
        <v>41</v>
      </c>
      <c r="O2">
        <f>VLOOKUP(A2, 'Reasons 3'!A:B, 2, FALSE)</f>
        <v>43</v>
      </c>
      <c r="P2">
        <f t="shared" ref="P2:P50" si="0">SUM(D2:K2)</f>
        <v>387</v>
      </c>
      <c r="Q2">
        <f>SUM(L2:O2)</f>
        <v>153</v>
      </c>
      <c r="R2">
        <f>SUM(P2:Q2)</f>
        <v>540</v>
      </c>
    </row>
    <row r="3" spans="1:26" x14ac:dyDescent="0.2">
      <c r="A3" t="e">
        <f>MASTER!#REF!</f>
        <v>#REF!</v>
      </c>
      <c r="B3" t="e">
        <f>VLOOKUP(A3, MASTER!$A:$C, 2, FALSE)</f>
        <v>#REF!</v>
      </c>
      <c r="C3" t="e">
        <f>VLOOKUP(A3, MASTER!$A:$E, 3, FALSE)</f>
        <v>#REF!</v>
      </c>
      <c r="D3" t="e">
        <f>VLOOKUP(A3, 'Class 1'!A:C, 3, FALSE)</f>
        <v>#REF!</v>
      </c>
      <c r="E3" t="e">
        <f>VLOOKUP(A3, 'Class 2'!A:C, 3, FALSE)</f>
        <v>#REF!</v>
      </c>
      <c r="F3" t="e">
        <f>VLOOKUP(A3, 'Class 3'!A:C, 3, FALSE)</f>
        <v>#REF!</v>
      </c>
      <c r="G3" t="e">
        <f>VLOOKUP(A3, 'Class 4'!A:C, 3, FALSE)</f>
        <v>#REF!</v>
      </c>
      <c r="H3" t="e">
        <f>VLOOKUP(A3, 'Class 5'!A:C, 3, FALSE)</f>
        <v>#REF!</v>
      </c>
      <c r="I3" t="e">
        <f>VLOOKUP(A3, 'Class 6'!A:C, 3, FALSE)</f>
        <v>#REF!</v>
      </c>
      <c r="J3" t="e">
        <f>VLOOKUP(A3, 'Class 7'!A:C, 3, FALSE)</f>
        <v>#REF!</v>
      </c>
      <c r="K3" t="e">
        <f>VLOOKUP(A3, 'Class 8 '!A:C, 3, FALSE)</f>
        <v>#REF!</v>
      </c>
      <c r="L3" s="7">
        <v>40</v>
      </c>
      <c r="M3" t="e">
        <f>VLOOKUP(A3, 'Reasons 1'!A:B, 2, FALSE)</f>
        <v>#REF!</v>
      </c>
      <c r="N3" t="e">
        <f>VLOOKUP(A3, 'Reasons 2'!A:B, 2, FALSE)</f>
        <v>#REF!</v>
      </c>
      <c r="O3" t="e">
        <f>VLOOKUP(A3, 'Reasons 3'!A:B, 2, FALSE)</f>
        <v>#REF!</v>
      </c>
      <c r="P3" t="e">
        <f t="shared" si="0"/>
        <v>#REF!</v>
      </c>
      <c r="Q3" t="e">
        <f t="shared" ref="Q3:Q50" si="1">SUM(L3:O3)</f>
        <v>#REF!</v>
      </c>
      <c r="R3" t="e">
        <f>SUM(P3:Q3)</f>
        <v>#REF!</v>
      </c>
    </row>
    <row r="4" spans="1:26" x14ac:dyDescent="0.2">
      <c r="A4">
        <f>MASTER!A48</f>
        <v>2003</v>
      </c>
      <c r="B4" t="str">
        <f>VLOOKUP(A4, MASTER!$A:$E, 2, FALSE)</f>
        <v>Londyn Rolen</v>
      </c>
      <c r="C4" t="str">
        <f>VLOOKUP(A4, MASTER!$A:$E, 3, FALSE)</f>
        <v>Allegan County Sr.</v>
      </c>
      <c r="D4">
        <f>VLOOKUP(A4, 'Class 1'!A:C, 3, FALSE)</f>
        <v>48</v>
      </c>
      <c r="E4">
        <f>VLOOKUP(A4, 'Class 2'!A:C, 3, FALSE)</f>
        <v>50</v>
      </c>
      <c r="F4">
        <f>VLOOKUP(A4, 'Class 3'!A:C, 3, FALSE)</f>
        <v>50</v>
      </c>
      <c r="G4">
        <f>VLOOKUP(A4, 'Class 4'!A:C, 3, FALSE)</f>
        <v>47</v>
      </c>
      <c r="H4">
        <f>VLOOKUP(A4, 'Class 5'!A:C, 3, FALSE)</f>
        <v>41</v>
      </c>
      <c r="I4">
        <f>VLOOKUP(A4, 'Class 6'!A:C, 3, FALSE)</f>
        <v>50</v>
      </c>
      <c r="J4">
        <f>VLOOKUP(A4, 'Class 7'!A:C, 3, FALSE)</f>
        <v>50</v>
      </c>
      <c r="K4">
        <f>VLOOKUP(A4, 'Class 8 '!A:C, 3, FALSE)</f>
        <v>50</v>
      </c>
      <c r="L4" s="7">
        <v>45</v>
      </c>
      <c r="M4">
        <f>VLOOKUP(A4, 'Reasons 1'!A:B, 2, FALSE)</f>
        <v>41</v>
      </c>
      <c r="N4">
        <f>VLOOKUP(A4, 'Reasons 2'!A:B, 2, FALSE)</f>
        <v>48</v>
      </c>
      <c r="O4">
        <f>VLOOKUP(A4, 'Reasons 3'!A:B, 2, FALSE)</f>
        <v>44</v>
      </c>
      <c r="P4">
        <f t="shared" si="0"/>
        <v>386</v>
      </c>
      <c r="Q4">
        <f t="shared" si="1"/>
        <v>178</v>
      </c>
      <c r="R4">
        <f t="shared" ref="R4:R50" si="2">SUM(P4:Q4)</f>
        <v>564</v>
      </c>
    </row>
    <row r="5" spans="1:26" x14ac:dyDescent="0.2">
      <c r="A5">
        <f>MASTER!A49</f>
        <v>2004</v>
      </c>
      <c r="B5" t="str">
        <f>VLOOKUP(A5, MASTER!$A:$E, 2, FALSE)</f>
        <v>Colby Tucker</v>
      </c>
      <c r="C5" t="str">
        <f>VLOOKUP(A5, MASTER!$A:$E, 3, FALSE)</f>
        <v>Allegan County Sr.</v>
      </c>
      <c r="D5">
        <f>VLOOKUP(A5, 'Class 1'!A:C, 3, FALSE)</f>
        <v>45</v>
      </c>
      <c r="E5">
        <f>VLOOKUP(A5, 'Class 2'!A:C, 3, FALSE)</f>
        <v>50</v>
      </c>
      <c r="F5">
        <f>VLOOKUP(A5, 'Class 3'!A:C, 3, FALSE)</f>
        <v>50</v>
      </c>
      <c r="G5">
        <f>VLOOKUP(A5, 'Class 4'!A:C, 3, FALSE)</f>
        <v>50</v>
      </c>
      <c r="H5">
        <f>VLOOKUP(A5, 'Class 5'!A:C, 3, FALSE)</f>
        <v>47</v>
      </c>
      <c r="I5">
        <f>VLOOKUP(A5, 'Class 6'!A:C, 3, FALSE)</f>
        <v>47</v>
      </c>
      <c r="J5">
        <f>VLOOKUP(A5, 'Class 7'!A:C, 3, FALSE)</f>
        <v>50</v>
      </c>
      <c r="K5">
        <f>VLOOKUP(A5, 'Class 8 '!A:C, 3, FALSE)</f>
        <v>49</v>
      </c>
      <c r="L5" s="7">
        <v>30</v>
      </c>
      <c r="M5">
        <f>VLOOKUP(A5, 'Reasons 1'!A:B, 2, FALSE)</f>
        <v>42</v>
      </c>
      <c r="N5">
        <f>VLOOKUP(A5, 'Reasons 2'!A:B, 2, FALSE)</f>
        <v>47</v>
      </c>
      <c r="O5">
        <f>VLOOKUP(A5, 'Reasons 3'!A:B, 2, FALSE)</f>
        <v>49</v>
      </c>
      <c r="P5">
        <f t="shared" si="0"/>
        <v>388</v>
      </c>
      <c r="Q5">
        <f t="shared" si="1"/>
        <v>168</v>
      </c>
      <c r="R5">
        <f t="shared" si="2"/>
        <v>556</v>
      </c>
      <c r="S5">
        <v>1664</v>
      </c>
    </row>
    <row r="6" spans="1:26" x14ac:dyDescent="0.2">
      <c r="A6">
        <f>MASTER!A51</f>
        <v>2011</v>
      </c>
      <c r="B6" t="str">
        <f>VLOOKUP(A6, MASTER!$A:$E, 2, FALSE)</f>
        <v>Breanne Reif</v>
      </c>
      <c r="C6" t="str">
        <f>VLOOKUP(A6, MASTER!$A:$E, 3, FALSE)</f>
        <v>Branch County Sr. Team #1</v>
      </c>
      <c r="D6">
        <f>VLOOKUP(A6, 'Class 1'!A:C, 3, FALSE)</f>
        <v>40</v>
      </c>
      <c r="E6">
        <f>VLOOKUP(A6, 'Class 2'!A:C, 3, FALSE)</f>
        <v>48</v>
      </c>
      <c r="F6">
        <f>VLOOKUP(A6, 'Class 3'!A:C, 3, FALSE)</f>
        <v>50</v>
      </c>
      <c r="G6">
        <f>VLOOKUP(A6, 'Class 4'!A:C, 3, FALSE)</f>
        <v>50</v>
      </c>
      <c r="H6">
        <f>VLOOKUP(A6, 'Class 5'!A:C, 3, FALSE)</f>
        <v>47</v>
      </c>
      <c r="I6">
        <f>VLOOKUP(A6, 'Class 6'!A:C, 3, FALSE)</f>
        <v>50</v>
      </c>
      <c r="J6">
        <f>VLOOKUP(A6, 'Class 7'!A:C, 3, FALSE)</f>
        <v>50</v>
      </c>
      <c r="K6">
        <f>VLOOKUP(A6, 'Class 8 '!A:C, 3, FALSE)</f>
        <v>44</v>
      </c>
      <c r="L6" s="7">
        <v>20</v>
      </c>
      <c r="M6">
        <f>VLOOKUP(A6, 'Reasons 1'!A:B, 2, FALSE)</f>
        <v>46</v>
      </c>
      <c r="N6">
        <f>VLOOKUP(A6, 'Reasons 2'!A:B, 2, FALSE)</f>
        <v>43</v>
      </c>
      <c r="O6">
        <f>VLOOKUP(A6, 'Reasons 3'!A:B, 2, FALSE)</f>
        <v>44</v>
      </c>
      <c r="P6">
        <f t="shared" si="0"/>
        <v>379</v>
      </c>
      <c r="Q6">
        <f t="shared" si="1"/>
        <v>153</v>
      </c>
      <c r="R6">
        <f t="shared" si="2"/>
        <v>532</v>
      </c>
    </row>
    <row r="7" spans="1:26" x14ac:dyDescent="0.2">
      <c r="A7">
        <f>MASTER!A52</f>
        <v>2012</v>
      </c>
      <c r="B7" t="str">
        <f>VLOOKUP(A7, MASTER!$A:$E, 2, FALSE)</f>
        <v>Alivia Blonde</v>
      </c>
      <c r="C7" t="str">
        <f>VLOOKUP(A7, MASTER!$A:$E, 3, FALSE)</f>
        <v>Branch County Sr. Team #1</v>
      </c>
      <c r="D7">
        <f>VLOOKUP(A7, 'Class 1'!A:C, 3, FALSE)</f>
        <v>40</v>
      </c>
      <c r="E7">
        <f>VLOOKUP(A7, 'Class 2'!A:C, 3, FALSE)</f>
        <v>42</v>
      </c>
      <c r="F7">
        <f>VLOOKUP(A7, 'Class 3'!A:C, 3, FALSE)</f>
        <v>36</v>
      </c>
      <c r="G7">
        <f>VLOOKUP(A7, 'Class 4'!A:C, 3, FALSE)</f>
        <v>50</v>
      </c>
      <c r="H7">
        <f>VLOOKUP(A7, 'Class 5'!A:C, 3, FALSE)</f>
        <v>50</v>
      </c>
      <c r="I7">
        <f>VLOOKUP(A7, 'Class 6'!A:C, 3, FALSE)</f>
        <v>50</v>
      </c>
      <c r="J7">
        <f>VLOOKUP(A7, 'Class 7'!A:C, 3, FALSE)</f>
        <v>34</v>
      </c>
      <c r="K7">
        <f>VLOOKUP(A7, 'Class 8 '!A:C, 3, FALSE)</f>
        <v>49</v>
      </c>
      <c r="L7" s="7">
        <v>25</v>
      </c>
      <c r="M7">
        <f>VLOOKUP(A7, 'Reasons 1'!A:B, 2, FALSE)</f>
        <v>40</v>
      </c>
      <c r="N7">
        <f>VLOOKUP(A7, 'Reasons 2'!A:B, 2, FALSE)</f>
        <v>46</v>
      </c>
      <c r="O7">
        <f>VLOOKUP(A7, 'Reasons 3'!A:B, 2, FALSE)</f>
        <v>44</v>
      </c>
      <c r="P7">
        <f t="shared" si="0"/>
        <v>351</v>
      </c>
      <c r="Q7">
        <f t="shared" si="1"/>
        <v>155</v>
      </c>
      <c r="R7">
        <f t="shared" si="2"/>
        <v>506</v>
      </c>
    </row>
    <row r="8" spans="1:26" x14ac:dyDescent="0.2">
      <c r="A8">
        <f>MASTER!A53</f>
        <v>2013</v>
      </c>
      <c r="B8" t="str">
        <f>VLOOKUP(A8, MASTER!$A:$E, 2, FALSE)</f>
        <v>Alexa Graham</v>
      </c>
      <c r="C8" t="str">
        <f>VLOOKUP(A8, MASTER!$A:$E, 3, FALSE)</f>
        <v>Branch County Sr. Team #1</v>
      </c>
      <c r="D8">
        <f>VLOOKUP(A8, 'Class 1'!A:C, 3, FALSE)</f>
        <v>50</v>
      </c>
      <c r="E8">
        <f>VLOOKUP(A8, 'Class 2'!A:C, 3, FALSE)</f>
        <v>50</v>
      </c>
      <c r="F8">
        <f>VLOOKUP(A8, 'Class 3'!A:C, 3, FALSE)</f>
        <v>50</v>
      </c>
      <c r="G8">
        <f>VLOOKUP(A8, 'Class 4'!A:C, 3, FALSE)</f>
        <v>48</v>
      </c>
      <c r="H8">
        <f>VLOOKUP(A8, 'Class 5'!A:C, 3, FALSE)</f>
        <v>39</v>
      </c>
      <c r="I8">
        <f>VLOOKUP(A8, 'Class 6'!A:C, 3, FALSE)</f>
        <v>47</v>
      </c>
      <c r="J8">
        <f>VLOOKUP(A8, 'Class 7'!A:C, 3, FALSE)</f>
        <v>32</v>
      </c>
      <c r="K8">
        <f>VLOOKUP(A8, 'Class 8 '!A:C, 3, FALSE)</f>
        <v>49</v>
      </c>
      <c r="L8" s="7">
        <v>30</v>
      </c>
      <c r="M8">
        <f>VLOOKUP(A8, 'Reasons 1'!A:B, 2, FALSE)</f>
        <v>42</v>
      </c>
      <c r="N8">
        <f>VLOOKUP(A8, 'Reasons 2'!A:B, 2, FALSE)</f>
        <v>44</v>
      </c>
      <c r="O8">
        <f>VLOOKUP(A8, 'Reasons 3'!A:B, 2, FALSE)</f>
        <v>44</v>
      </c>
      <c r="P8">
        <f t="shared" si="0"/>
        <v>365</v>
      </c>
      <c r="Q8">
        <f t="shared" si="1"/>
        <v>160</v>
      </c>
      <c r="R8">
        <f t="shared" si="2"/>
        <v>525</v>
      </c>
    </row>
    <row r="9" spans="1:26" x14ac:dyDescent="0.2">
      <c r="A9">
        <f>MASTER!A54</f>
        <v>2014</v>
      </c>
      <c r="B9" t="str">
        <f>VLOOKUP(A9, MASTER!$A:$E, 2, FALSE)</f>
        <v>Caleb Souva</v>
      </c>
      <c r="C9" t="str">
        <f>VLOOKUP(A9, MASTER!$A:$E, 3, FALSE)</f>
        <v>Branch County Sr. Team #1</v>
      </c>
      <c r="D9">
        <f>VLOOKUP(A9, 'Class 1'!A:C, 3, FALSE)</f>
        <v>29</v>
      </c>
      <c r="E9">
        <f>VLOOKUP(A9, 'Class 2'!A:C, 3, FALSE)</f>
        <v>41</v>
      </c>
      <c r="F9">
        <f>VLOOKUP(A9, 'Class 3'!A:C, 3, FALSE)</f>
        <v>36</v>
      </c>
      <c r="G9">
        <f>VLOOKUP(A9, 'Class 4'!A:C, 3, FALSE)</f>
        <v>48</v>
      </c>
      <c r="H9">
        <f>VLOOKUP(A9, 'Class 5'!A:C, 3, FALSE)</f>
        <v>49</v>
      </c>
      <c r="I9">
        <f>VLOOKUP(A9, 'Class 6'!A:C, 3, FALSE)</f>
        <v>48</v>
      </c>
      <c r="J9">
        <f>VLOOKUP(A9, 'Class 7'!A:C, 3, FALSE)</f>
        <v>50</v>
      </c>
      <c r="K9">
        <f>VLOOKUP(A9, 'Class 8 '!A:C, 3, FALSE)</f>
        <v>49</v>
      </c>
      <c r="L9" s="7">
        <v>10</v>
      </c>
      <c r="M9">
        <f>VLOOKUP(A9, 'Reasons 1'!A:B, 2, FALSE)</f>
        <v>40</v>
      </c>
      <c r="N9">
        <f>VLOOKUP(A9, 'Reasons 2'!A:B, 2, FALSE)</f>
        <v>45</v>
      </c>
      <c r="O9">
        <f>VLOOKUP(A9, 'Reasons 3'!A:B, 2, FALSE)</f>
        <v>42</v>
      </c>
      <c r="P9">
        <f t="shared" si="0"/>
        <v>350</v>
      </c>
      <c r="Q9">
        <f t="shared" si="1"/>
        <v>137</v>
      </c>
      <c r="R9">
        <f t="shared" si="2"/>
        <v>487</v>
      </c>
      <c r="S9">
        <v>1563</v>
      </c>
    </row>
    <row r="10" spans="1:26" x14ac:dyDescent="0.2">
      <c r="A10">
        <f>MASTER!A55</f>
        <v>2021</v>
      </c>
      <c r="B10" t="str">
        <f>VLOOKUP(A10, MASTER!$A:$E, 2, FALSE)</f>
        <v>Jack Thielen</v>
      </c>
      <c r="C10" t="str">
        <f>VLOOKUP(A10, MASTER!$A:$E, 3, FALSE)</f>
        <v>Branch County Sr. Team #2</v>
      </c>
      <c r="D10">
        <f>VLOOKUP(A10, 'Class 1'!A:C, 3, FALSE)</f>
        <v>50</v>
      </c>
      <c r="E10">
        <f>VLOOKUP(A10, 'Class 2'!A:C, 3, FALSE)</f>
        <v>50</v>
      </c>
      <c r="F10">
        <f>VLOOKUP(A10, 'Class 3'!A:C, 3, FALSE)</f>
        <v>50</v>
      </c>
      <c r="G10">
        <f>VLOOKUP(A10, 'Class 4'!A:C, 3, FALSE)</f>
        <v>48</v>
      </c>
      <c r="H10">
        <f>VLOOKUP(A10, 'Class 5'!A:C, 3, FALSE)</f>
        <v>47</v>
      </c>
      <c r="I10">
        <f>VLOOKUP(A10, 'Class 6'!A:C, 3, FALSE)</f>
        <v>42</v>
      </c>
      <c r="J10">
        <f>VLOOKUP(A10, 'Class 7'!A:C, 3, FALSE)</f>
        <v>50</v>
      </c>
      <c r="K10">
        <f>VLOOKUP(A10, 'Class 8 '!A:C, 3, FALSE)</f>
        <v>49</v>
      </c>
      <c r="L10" s="7">
        <v>35</v>
      </c>
      <c r="M10">
        <f>VLOOKUP(A10, 'Reasons 1'!A:B, 2, FALSE)</f>
        <v>40</v>
      </c>
      <c r="N10">
        <f>VLOOKUP(A10, 'Reasons 2'!A:B, 2, FALSE)</f>
        <v>45</v>
      </c>
      <c r="O10">
        <f>VLOOKUP(A10, 'Reasons 3'!A:B, 2, FALSE)</f>
        <v>40</v>
      </c>
      <c r="P10">
        <f t="shared" si="0"/>
        <v>386</v>
      </c>
      <c r="Q10">
        <f t="shared" si="1"/>
        <v>160</v>
      </c>
      <c r="R10">
        <f t="shared" si="2"/>
        <v>546</v>
      </c>
    </row>
    <row r="11" spans="1:26" x14ac:dyDescent="0.2">
      <c r="A11">
        <f>MASTER!A56</f>
        <v>2022</v>
      </c>
      <c r="B11" t="str">
        <f>VLOOKUP(A11, MASTER!$A:$E, 2, FALSE)</f>
        <v>Sydney Fowler</v>
      </c>
      <c r="C11" t="str">
        <f>VLOOKUP(A11, MASTER!$A:$E, 3, FALSE)</f>
        <v>Branch County Sr. Team #2</v>
      </c>
      <c r="D11">
        <f>VLOOKUP(A11, 'Class 1'!A:C, 3, FALSE)</f>
        <v>45</v>
      </c>
      <c r="E11">
        <f>VLOOKUP(A11, 'Class 2'!A:C, 3, FALSE)</f>
        <v>48</v>
      </c>
      <c r="F11">
        <f>VLOOKUP(A11, 'Class 3'!A:C, 3, FALSE)</f>
        <v>36</v>
      </c>
      <c r="G11">
        <f>VLOOKUP(A11, 'Class 4'!A:C, 3, FALSE)</f>
        <v>27</v>
      </c>
      <c r="H11">
        <f>VLOOKUP(A11, 'Class 5'!A:C, 3, FALSE)</f>
        <v>47</v>
      </c>
      <c r="I11">
        <f>VLOOKUP(A11, 'Class 6'!A:C, 3, FALSE)</f>
        <v>50</v>
      </c>
      <c r="J11">
        <f>VLOOKUP(A11, 'Class 7'!A:C, 3, FALSE)</f>
        <v>47</v>
      </c>
      <c r="K11">
        <f>VLOOKUP(A11, 'Class 8 '!A:C, 3, FALSE)</f>
        <v>49</v>
      </c>
      <c r="L11" s="7">
        <v>25</v>
      </c>
      <c r="M11">
        <f>VLOOKUP(A11, 'Reasons 1'!A:B, 2, FALSE)</f>
        <v>36</v>
      </c>
      <c r="N11">
        <f>VLOOKUP(A11, 'Reasons 2'!A:B, 2, FALSE)</f>
        <v>35</v>
      </c>
      <c r="O11">
        <f>VLOOKUP(A11, 'Reasons 3'!A:B, 2, FALSE)</f>
        <v>40</v>
      </c>
      <c r="P11">
        <f t="shared" si="0"/>
        <v>349</v>
      </c>
      <c r="Q11">
        <f t="shared" si="1"/>
        <v>136</v>
      </c>
      <c r="R11">
        <f t="shared" si="2"/>
        <v>485</v>
      </c>
    </row>
    <row r="12" spans="1:26" x14ac:dyDescent="0.2">
      <c r="A12">
        <f>MASTER!A57</f>
        <v>2023</v>
      </c>
      <c r="B12" t="str">
        <f>VLOOKUP(A12, MASTER!$A:$E, 2, FALSE)</f>
        <v>Brody Haylett</v>
      </c>
      <c r="C12" t="str">
        <f>VLOOKUP(A12, MASTER!$A:$E, 3, FALSE)</f>
        <v>Branch County Sr. Team #2</v>
      </c>
      <c r="D12">
        <f>VLOOKUP(A12, 'Class 1'!A:C, 3, FALSE)</f>
        <v>33</v>
      </c>
      <c r="E12">
        <f>VLOOKUP(A12, 'Class 2'!A:C, 3, FALSE)</f>
        <v>42</v>
      </c>
      <c r="F12">
        <f>VLOOKUP(A12, 'Class 3'!A:C, 3, FALSE)</f>
        <v>48</v>
      </c>
      <c r="G12">
        <f>VLOOKUP(A12, 'Class 4'!A:C, 3, FALSE)</f>
        <v>32</v>
      </c>
      <c r="H12">
        <f>VLOOKUP(A12, 'Class 5'!A:C, 3, FALSE)</f>
        <v>46</v>
      </c>
      <c r="I12">
        <f>VLOOKUP(A12, 'Class 6'!A:C, 3, FALSE)</f>
        <v>42</v>
      </c>
      <c r="J12">
        <f>VLOOKUP(A12, 'Class 7'!A:C, 3, FALSE)</f>
        <v>38</v>
      </c>
      <c r="K12">
        <f>VLOOKUP(A12, 'Class 8 '!A:C, 3, FALSE)</f>
        <v>40</v>
      </c>
      <c r="L12" s="7">
        <v>5</v>
      </c>
      <c r="M12">
        <f>VLOOKUP(A12, 'Reasons 1'!A:B, 2, FALSE)</f>
        <v>29</v>
      </c>
      <c r="N12">
        <f>VLOOKUP(A12, 'Reasons 2'!A:B, 2, FALSE)</f>
        <v>30</v>
      </c>
      <c r="O12">
        <f>VLOOKUP(A12, 'Reasons 3'!A:B, 2, FALSE)</f>
        <v>36</v>
      </c>
      <c r="P12">
        <f t="shared" si="0"/>
        <v>321</v>
      </c>
      <c r="Q12">
        <f t="shared" si="1"/>
        <v>100</v>
      </c>
      <c r="R12">
        <f t="shared" si="2"/>
        <v>421</v>
      </c>
      <c r="S12">
        <v>1452</v>
      </c>
      <c r="V12">
        <v>1664</v>
      </c>
      <c r="W12" t="s">
        <v>275</v>
      </c>
    </row>
    <row r="13" spans="1:26" x14ac:dyDescent="0.2">
      <c r="A13">
        <f>MASTER!A58</f>
        <v>2031</v>
      </c>
      <c r="B13" t="str">
        <f>VLOOKUP(A13, MASTER!$A:$E, 2, FALSE)</f>
        <v>Willow Evans</v>
      </c>
      <c r="C13" t="str">
        <f>VLOOKUP(A13, MASTER!$A:$E, 3, FALSE)</f>
        <v>Clinton County 4-H Sr. Green</v>
      </c>
      <c r="D13">
        <f>VLOOKUP(A13, 'Class 1'!A:C, 3, FALSE)</f>
        <v>31</v>
      </c>
      <c r="E13">
        <f>VLOOKUP(A13, 'Class 2'!A:C, 3, FALSE)</f>
        <v>46</v>
      </c>
      <c r="F13">
        <f>VLOOKUP(A13, 'Class 3'!A:C, 3, FALSE)</f>
        <v>34</v>
      </c>
      <c r="G13">
        <f>VLOOKUP(A13, 'Class 4'!A:C, 3, FALSE)</f>
        <v>50</v>
      </c>
      <c r="H13">
        <f>VLOOKUP(A13, 'Class 5'!A:C, 3, FALSE)</f>
        <v>46</v>
      </c>
      <c r="I13">
        <f>VLOOKUP(A13, 'Class 6'!A:C, 3, FALSE)</f>
        <v>42</v>
      </c>
      <c r="J13">
        <f>VLOOKUP(A13, 'Class 7'!A:C, 3, FALSE)</f>
        <v>50</v>
      </c>
      <c r="K13">
        <f>VLOOKUP(A13, 'Class 8 '!A:C, 3, FALSE)</f>
        <v>49</v>
      </c>
      <c r="L13" s="7">
        <v>15</v>
      </c>
      <c r="M13">
        <f>VLOOKUP(A13, 'Reasons 1'!A:B, 2, FALSE)</f>
        <v>40</v>
      </c>
      <c r="N13">
        <f>VLOOKUP(A13, 'Reasons 2'!A:B, 2, FALSE)</f>
        <v>46</v>
      </c>
      <c r="O13">
        <f>VLOOKUP(A13, 'Reasons 3'!A:B, 2, FALSE)</f>
        <v>47</v>
      </c>
      <c r="P13">
        <f t="shared" si="0"/>
        <v>348</v>
      </c>
      <c r="Q13">
        <f t="shared" si="1"/>
        <v>148</v>
      </c>
      <c r="R13">
        <f t="shared" si="2"/>
        <v>496</v>
      </c>
      <c r="V13">
        <v>1596</v>
      </c>
      <c r="W13" t="s">
        <v>230</v>
      </c>
    </row>
    <row r="14" spans="1:26" x14ac:dyDescent="0.2">
      <c r="A14">
        <f>MASTER!A59</f>
        <v>2032</v>
      </c>
      <c r="B14" t="str">
        <f>VLOOKUP(A14, MASTER!$A:$E, 2, FALSE)</f>
        <v>Cassidy Harris</v>
      </c>
      <c r="C14" t="str">
        <f>VLOOKUP(A14, MASTER!$A:$E, 3, FALSE)</f>
        <v>Clinton County 4-H Sr. Green</v>
      </c>
      <c r="D14">
        <f>VLOOKUP(A14, 'Class 1'!A:C, 3, FALSE)</f>
        <v>47</v>
      </c>
      <c r="E14">
        <f>VLOOKUP(A14, 'Class 2'!A:C, 3, FALSE)</f>
        <v>50</v>
      </c>
      <c r="F14">
        <f>VLOOKUP(A14, 'Class 3'!A:C, 3, FALSE)</f>
        <v>48</v>
      </c>
      <c r="G14">
        <f>VLOOKUP(A14, 'Class 4'!A:C, 3, FALSE)</f>
        <v>50</v>
      </c>
      <c r="H14">
        <f>VLOOKUP(A14, 'Class 5'!A:C, 3, FALSE)</f>
        <v>47</v>
      </c>
      <c r="I14">
        <f>VLOOKUP(A14, 'Class 6'!A:C, 3, FALSE)</f>
        <v>42</v>
      </c>
      <c r="J14">
        <f>VLOOKUP(A14, 'Class 7'!A:C, 3, FALSE)</f>
        <v>50</v>
      </c>
      <c r="K14">
        <f>VLOOKUP(A14, 'Class 8 '!A:C, 3, FALSE)</f>
        <v>49</v>
      </c>
      <c r="L14" s="7">
        <v>30</v>
      </c>
      <c r="M14">
        <f>VLOOKUP(A14, 'Reasons 1'!A:B, 2, FALSE)</f>
        <v>37</v>
      </c>
      <c r="N14">
        <f>VLOOKUP(A14, 'Reasons 2'!A:B, 2, FALSE)</f>
        <v>46</v>
      </c>
      <c r="O14">
        <f>VLOOKUP(A14, 'Reasons 3'!A:B, 2, FALSE)</f>
        <v>42</v>
      </c>
      <c r="P14">
        <f t="shared" si="0"/>
        <v>383</v>
      </c>
      <c r="Q14">
        <f t="shared" si="1"/>
        <v>155</v>
      </c>
      <c r="R14">
        <f t="shared" si="2"/>
        <v>538</v>
      </c>
      <c r="V14">
        <v>1563</v>
      </c>
      <c r="W14" t="s">
        <v>276</v>
      </c>
    </row>
    <row r="15" spans="1:26" x14ac:dyDescent="0.2">
      <c r="A15">
        <f>MASTER!A60</f>
        <v>2033</v>
      </c>
      <c r="B15" t="str">
        <f>VLOOKUP(A15, MASTER!$A:$E, 2, FALSE)</f>
        <v>Jordyn Chant</v>
      </c>
      <c r="C15" t="str">
        <f>VLOOKUP(A15, MASTER!$A:$E, 3, FALSE)</f>
        <v>Clinton County 4-H Sr. Green</v>
      </c>
      <c r="D15">
        <f>VLOOKUP(A15, 'Class 1'!A:C, 3, FALSE)</f>
        <v>40</v>
      </c>
      <c r="E15">
        <f>VLOOKUP(A15, 'Class 2'!A:C, 3, FALSE)</f>
        <v>40</v>
      </c>
      <c r="F15">
        <f>VLOOKUP(A15, 'Class 3'!A:C, 3, FALSE)</f>
        <v>40</v>
      </c>
      <c r="G15">
        <f>VLOOKUP(A15, 'Class 4'!A:C, 3, FALSE)</f>
        <v>47</v>
      </c>
      <c r="H15">
        <f>VLOOKUP(A15, 'Class 5'!A:C, 3, FALSE)</f>
        <v>47</v>
      </c>
      <c r="I15">
        <f>VLOOKUP(A15, 'Class 6'!A:C, 3, FALSE)</f>
        <v>48</v>
      </c>
      <c r="J15">
        <f>VLOOKUP(A15, 'Class 7'!A:C, 3, FALSE)</f>
        <v>43</v>
      </c>
      <c r="K15">
        <f>VLOOKUP(A15, 'Class 8 '!A:C, 3, FALSE)</f>
        <v>50</v>
      </c>
      <c r="L15" s="7">
        <v>20</v>
      </c>
      <c r="M15">
        <f>VLOOKUP(A15, 'Reasons 1'!A:B, 2, FALSE)</f>
        <v>38</v>
      </c>
      <c r="N15">
        <f>VLOOKUP(A15, 'Reasons 2'!A:B, 2, FALSE)</f>
        <v>42</v>
      </c>
      <c r="O15">
        <f>VLOOKUP(A15, 'Reasons 3'!A:B, 2, FALSE)</f>
        <v>43</v>
      </c>
      <c r="P15">
        <f t="shared" si="0"/>
        <v>355</v>
      </c>
      <c r="Q15">
        <f t="shared" si="1"/>
        <v>143</v>
      </c>
      <c r="R15">
        <f t="shared" si="2"/>
        <v>498</v>
      </c>
      <c r="V15">
        <v>1532</v>
      </c>
      <c r="W15" t="s">
        <v>277</v>
      </c>
    </row>
    <row r="16" spans="1:26" x14ac:dyDescent="0.2">
      <c r="A16">
        <f>MASTER!A61</f>
        <v>2034</v>
      </c>
      <c r="B16" t="str">
        <f>VLOOKUP(A16, MASTER!$A:$E, 2, FALSE)</f>
        <v>Cassidy Cashen</v>
      </c>
      <c r="C16" t="str">
        <f>VLOOKUP(A16, MASTER!$A:$E, 3, FALSE)</f>
        <v>Clinton County 4-H Sr. Green</v>
      </c>
      <c r="D16">
        <f>VLOOKUP(A16, 'Class 1'!A:C, 3, FALSE)</f>
        <v>45</v>
      </c>
      <c r="E16">
        <f>VLOOKUP(A16, 'Class 2'!A:C, 3, FALSE)</f>
        <v>41</v>
      </c>
      <c r="F16">
        <f>VLOOKUP(A16, 'Class 3'!A:C, 3, FALSE)</f>
        <v>48</v>
      </c>
      <c r="G16">
        <f>VLOOKUP(A16, 'Class 4'!A:C, 3, FALSE)</f>
        <v>27</v>
      </c>
      <c r="H16">
        <f>VLOOKUP(A16, 'Class 5'!A:C, 3, FALSE)</f>
        <v>47</v>
      </c>
      <c r="I16">
        <f>VLOOKUP(A16, 'Class 6'!A:C, 3, FALSE)</f>
        <v>50</v>
      </c>
      <c r="J16">
        <f>VLOOKUP(A16, 'Class 7'!A:C, 3, FALSE)</f>
        <v>47</v>
      </c>
      <c r="K16">
        <f>VLOOKUP(A16, 'Class 8 '!A:C, 3, FALSE)</f>
        <v>50</v>
      </c>
      <c r="L16" s="7">
        <v>10</v>
      </c>
      <c r="M16">
        <f>VLOOKUP(A16, 'Reasons 1'!A:B, 2, FALSE)</f>
        <v>38</v>
      </c>
      <c r="N16">
        <f>VLOOKUP(A16, 'Reasons 2'!A:B, 2, FALSE)</f>
        <v>45</v>
      </c>
      <c r="O16">
        <f>VLOOKUP(A16, 'Reasons 3'!A:B, 2, FALSE)</f>
        <v>38</v>
      </c>
      <c r="P16">
        <f t="shared" si="0"/>
        <v>355</v>
      </c>
      <c r="Q16">
        <f t="shared" si="1"/>
        <v>131</v>
      </c>
      <c r="R16">
        <f t="shared" si="2"/>
        <v>486</v>
      </c>
      <c r="S16">
        <v>1532</v>
      </c>
      <c r="V16">
        <v>1517</v>
      </c>
    </row>
    <row r="17" spans="1:19" x14ac:dyDescent="0.2">
      <c r="A17">
        <f>MASTER!A63</f>
        <v>2042</v>
      </c>
      <c r="B17" t="str">
        <f>VLOOKUP(A17, MASTER!$A:$E, 2, FALSE)</f>
        <v>Natalie Bounds</v>
      </c>
      <c r="C17" t="str">
        <f>VLOOKUP(A17, MASTER!$A:$E, 3, FALSE)</f>
        <v>Clinton County 4-H Sr. White</v>
      </c>
      <c r="D17">
        <f>VLOOKUP(A17, 'Class 1'!A:C, 3, FALSE)</f>
        <v>50</v>
      </c>
      <c r="E17">
        <f>VLOOKUP(A17, 'Class 2'!A:C, 3, FALSE)</f>
        <v>48</v>
      </c>
      <c r="F17">
        <f>VLOOKUP(A17, 'Class 3'!A:C, 3, FALSE)</f>
        <v>39</v>
      </c>
      <c r="G17">
        <f>VLOOKUP(A17, 'Class 4'!A:C, 3, FALSE)</f>
        <v>50</v>
      </c>
      <c r="H17">
        <f>VLOOKUP(A17, 'Class 5'!A:C, 3, FALSE)</f>
        <v>46</v>
      </c>
      <c r="I17">
        <f>VLOOKUP(A17, 'Class 6'!A:C, 3, FALSE)</f>
        <v>47</v>
      </c>
      <c r="J17">
        <f>VLOOKUP(A17, 'Class 7'!A:C, 3, FALSE)</f>
        <v>50</v>
      </c>
      <c r="K17">
        <f>VLOOKUP(A17, 'Class 8 '!A:C, 3, FALSE)</f>
        <v>49</v>
      </c>
      <c r="L17" s="7">
        <v>40</v>
      </c>
      <c r="M17">
        <f>VLOOKUP(A17, 'Reasons 1'!A:B, 2, FALSE)</f>
        <v>35</v>
      </c>
      <c r="N17">
        <f>VLOOKUP(A17, 'Reasons 2'!A:B, 2, FALSE)</f>
        <v>44</v>
      </c>
      <c r="O17">
        <f>VLOOKUP(A17, 'Reasons 3'!A:B, 2, FALSE)</f>
        <v>43</v>
      </c>
      <c r="P17">
        <f t="shared" si="0"/>
        <v>379</v>
      </c>
      <c r="Q17">
        <f t="shared" si="1"/>
        <v>162</v>
      </c>
      <c r="R17">
        <f t="shared" si="2"/>
        <v>541</v>
      </c>
    </row>
    <row r="18" spans="1:19" x14ac:dyDescent="0.2">
      <c r="A18">
        <f>MASTER!A64</f>
        <v>2043</v>
      </c>
      <c r="B18" t="str">
        <f>VLOOKUP(A18, MASTER!$A:$E, 2, FALSE)</f>
        <v>Adrienne Doyle</v>
      </c>
      <c r="C18" t="str">
        <f>VLOOKUP(A18, MASTER!$A:$E, 3, FALSE)</f>
        <v>Clinton County 4-H Sr. White</v>
      </c>
      <c r="D18">
        <f>VLOOKUP(A18, 'Class 1'!A:C, 3, FALSE)</f>
        <v>40</v>
      </c>
      <c r="E18">
        <f>VLOOKUP(A18, 'Class 2'!A:C, 3, FALSE)</f>
        <v>36</v>
      </c>
      <c r="F18">
        <f>VLOOKUP(A18, 'Class 3'!A:C, 3, FALSE)</f>
        <v>50</v>
      </c>
      <c r="G18">
        <f>VLOOKUP(A18, 'Class 4'!A:C, 3, FALSE)</f>
        <v>24</v>
      </c>
      <c r="H18">
        <f>VLOOKUP(A18, 'Class 5'!A:C, 3, FALSE)</f>
        <v>46</v>
      </c>
      <c r="I18">
        <f>VLOOKUP(A18, 'Class 6'!A:C, 3, FALSE)</f>
        <v>42</v>
      </c>
      <c r="J18">
        <f>VLOOKUP(A18, 'Class 7'!A:C, 3, FALSE)</f>
        <v>47</v>
      </c>
      <c r="K18">
        <f>VLOOKUP(A18, 'Class 8 '!A:C, 3, FALSE)</f>
        <v>44</v>
      </c>
      <c r="L18" s="7">
        <v>20</v>
      </c>
      <c r="M18">
        <f>VLOOKUP(A18, 'Reasons 1'!A:B, 2, FALSE)</f>
        <v>29</v>
      </c>
      <c r="N18">
        <f>VLOOKUP(A18, 'Reasons 2'!A:B, 2, FALSE)</f>
        <v>38</v>
      </c>
      <c r="O18">
        <f>VLOOKUP(A18, 'Reasons 3'!A:B, 2, FALSE)</f>
        <v>35</v>
      </c>
      <c r="P18">
        <f t="shared" si="0"/>
        <v>329</v>
      </c>
      <c r="Q18">
        <f t="shared" si="1"/>
        <v>122</v>
      </c>
      <c r="R18">
        <f t="shared" si="2"/>
        <v>451</v>
      </c>
    </row>
    <row r="19" spans="1:19" x14ac:dyDescent="0.2">
      <c r="A19">
        <f>MASTER!A65</f>
        <v>2051</v>
      </c>
      <c r="B19" t="str">
        <f>VLOOKUP(A19, MASTER!$A:$E, 2, FALSE)</f>
        <v>Amelia Barnum</v>
      </c>
      <c r="C19" t="str">
        <f>VLOOKUP(A19, MASTER!$A:$E, 3, FALSE)</f>
        <v>Ingham County 1</v>
      </c>
      <c r="D19">
        <f>VLOOKUP(A19, 'Class 1'!A:C, 3, FALSE)</f>
        <v>40</v>
      </c>
      <c r="E19">
        <f>VLOOKUP(A19, 'Class 2'!A:C, 3, FALSE)</f>
        <v>48</v>
      </c>
      <c r="F19">
        <f>VLOOKUP(A19, 'Class 3'!A:C, 3, FALSE)</f>
        <v>48</v>
      </c>
      <c r="G19">
        <f>VLOOKUP(A19, 'Class 4'!A:C, 3, FALSE)</f>
        <v>47</v>
      </c>
      <c r="H19">
        <f>VLOOKUP(A19, 'Class 5'!A:C, 3, FALSE)</f>
        <v>47</v>
      </c>
      <c r="I19">
        <f>VLOOKUP(A19, 'Class 6'!A:C, 3, FALSE)</f>
        <v>47</v>
      </c>
      <c r="J19">
        <f>VLOOKUP(A19, 'Class 7'!A:C, 3, FALSE)</f>
        <v>42</v>
      </c>
      <c r="K19">
        <f>VLOOKUP(A19, 'Class 8 '!A:C, 3, FALSE)</f>
        <v>44</v>
      </c>
      <c r="L19" s="7">
        <v>30</v>
      </c>
      <c r="M19">
        <f>VLOOKUP(A19, 'Reasons 1'!A:B, 2, FALSE)</f>
        <v>43</v>
      </c>
      <c r="N19">
        <f>VLOOKUP(A19, 'Reasons 2'!A:B, 2, FALSE)</f>
        <v>44</v>
      </c>
      <c r="O19">
        <f>VLOOKUP(A19, 'Reasons 3'!A:B, 2, FALSE)</f>
        <v>49</v>
      </c>
      <c r="P19">
        <f t="shared" si="0"/>
        <v>363</v>
      </c>
      <c r="Q19">
        <f t="shared" si="1"/>
        <v>166</v>
      </c>
      <c r="R19">
        <f t="shared" si="2"/>
        <v>529</v>
      </c>
    </row>
    <row r="20" spans="1:19" x14ac:dyDescent="0.2">
      <c r="A20">
        <f>MASTER!A66</f>
        <v>2052</v>
      </c>
      <c r="B20" t="str">
        <f>VLOOKUP(A20, MASTER!$A:$E, 2, FALSE)</f>
        <v>William Barnum</v>
      </c>
      <c r="C20" t="str">
        <f>VLOOKUP(A20, MASTER!$A:$E, 3, FALSE)</f>
        <v>Ingham County 1</v>
      </c>
      <c r="D20">
        <f>VLOOKUP(A20, 'Class 1'!A:C, 3, FALSE)</f>
        <v>50</v>
      </c>
      <c r="E20">
        <f>VLOOKUP(A20, 'Class 2'!A:C, 3, FALSE)</f>
        <v>50</v>
      </c>
      <c r="F20">
        <f>VLOOKUP(A20, 'Class 3'!A:C, 3, FALSE)</f>
        <v>36</v>
      </c>
      <c r="G20">
        <f>VLOOKUP(A20, 'Class 4'!A:C, 3, FALSE)</f>
        <v>50</v>
      </c>
      <c r="H20">
        <f>VLOOKUP(A20, 'Class 5'!A:C, 3, FALSE)</f>
        <v>39</v>
      </c>
      <c r="I20">
        <f>VLOOKUP(A20, 'Class 6'!A:C, 3, FALSE)</f>
        <v>47</v>
      </c>
      <c r="J20">
        <f>VLOOKUP(A20, 'Class 7'!A:C, 3, FALSE)</f>
        <v>48</v>
      </c>
      <c r="K20">
        <f>VLOOKUP(A20, 'Class 8 '!A:C, 3, FALSE)</f>
        <v>49</v>
      </c>
      <c r="L20" s="7">
        <v>25</v>
      </c>
      <c r="M20">
        <f>VLOOKUP(A20, 'Reasons 1'!A:B, 2, FALSE)</f>
        <v>45</v>
      </c>
      <c r="N20">
        <f>VLOOKUP(A20, 'Reasons 2'!A:B, 2, FALSE)</f>
        <v>47</v>
      </c>
      <c r="O20">
        <f>VLOOKUP(A20, 'Reasons 3'!A:B, 2, FALSE)</f>
        <v>49</v>
      </c>
      <c r="P20">
        <f t="shared" si="0"/>
        <v>369</v>
      </c>
      <c r="Q20">
        <f t="shared" si="1"/>
        <v>166</v>
      </c>
      <c r="R20">
        <f t="shared" si="2"/>
        <v>535</v>
      </c>
    </row>
    <row r="21" spans="1:19" x14ac:dyDescent="0.2">
      <c r="A21">
        <f>MASTER!A67</f>
        <v>2053</v>
      </c>
      <c r="B21" t="str">
        <f>VLOOKUP(A21, MASTER!$A:$E, 2, FALSE)</f>
        <v>Sophia Barnum</v>
      </c>
      <c r="C21" t="str">
        <f>VLOOKUP(A21, MASTER!$A:$E, 3, FALSE)</f>
        <v>Ingham County 1</v>
      </c>
      <c r="D21">
        <f>VLOOKUP(A21, 'Class 1'!A:C, 3, FALSE)</f>
        <v>47</v>
      </c>
      <c r="E21">
        <f>VLOOKUP(A21, 'Class 2'!A:C, 3, FALSE)</f>
        <v>42</v>
      </c>
      <c r="F21">
        <f>VLOOKUP(A21, 'Class 3'!A:C, 3, FALSE)</f>
        <v>42</v>
      </c>
      <c r="G21">
        <f>VLOOKUP(A21, 'Class 4'!A:C, 3, FALSE)</f>
        <v>50</v>
      </c>
      <c r="H21">
        <f>VLOOKUP(A21, 'Class 5'!A:C, 3, FALSE)</f>
        <v>49</v>
      </c>
      <c r="I21">
        <f>VLOOKUP(A21, 'Class 6'!A:C, 3, FALSE)</f>
        <v>48</v>
      </c>
      <c r="J21">
        <f>VLOOKUP(A21, 'Class 7'!A:C, 3, FALSE)</f>
        <v>47</v>
      </c>
      <c r="K21">
        <f>VLOOKUP(A21, 'Class 8 '!A:C, 3, FALSE)</f>
        <v>44</v>
      </c>
      <c r="L21" s="7">
        <v>30</v>
      </c>
      <c r="M21">
        <f>VLOOKUP(A21, 'Reasons 1'!A:B, 2, FALSE)</f>
        <v>45</v>
      </c>
      <c r="N21">
        <f>VLOOKUP(A21, 'Reasons 2'!A:B, 2, FALSE)</f>
        <v>41</v>
      </c>
      <c r="O21">
        <f>VLOOKUP(A21, 'Reasons 3'!A:B, 2, FALSE)</f>
        <v>47</v>
      </c>
      <c r="P21">
        <f t="shared" si="0"/>
        <v>369</v>
      </c>
      <c r="Q21">
        <f t="shared" si="1"/>
        <v>163</v>
      </c>
      <c r="R21">
        <f t="shared" si="2"/>
        <v>532</v>
      </c>
      <c r="S21">
        <v>1596</v>
      </c>
    </row>
    <row r="22" spans="1:19" x14ac:dyDescent="0.2">
      <c r="A22">
        <f>MASTER!A68</f>
        <v>2061</v>
      </c>
      <c r="B22" t="str">
        <f>VLOOKUP(A22, MASTER!$A:$E, 2, FALSE)</f>
        <v>Ellie Byers</v>
      </c>
      <c r="C22" t="str">
        <f>VLOOKUP(A22, MASTER!$A:$E, 3, FALSE)</f>
        <v>Ingham County 2</v>
      </c>
      <c r="D22">
        <f>VLOOKUP(A22, 'Class 1'!A:C, 3, FALSE)</f>
        <v>47</v>
      </c>
      <c r="E22">
        <f>VLOOKUP(A22, 'Class 2'!A:C, 3, FALSE)</f>
        <v>48</v>
      </c>
      <c r="F22">
        <f>VLOOKUP(A22, 'Class 3'!A:C, 3, FALSE)</f>
        <v>48</v>
      </c>
      <c r="G22">
        <f>VLOOKUP(A22, 'Class 4'!A:C, 3, FALSE)</f>
        <v>27</v>
      </c>
      <c r="H22">
        <f>VLOOKUP(A22, 'Class 5'!A:C, 3, FALSE)</f>
        <v>47</v>
      </c>
      <c r="I22">
        <f>VLOOKUP(A22, 'Class 6'!A:C, 3, FALSE)</f>
        <v>40</v>
      </c>
      <c r="J22">
        <f>VLOOKUP(A22, 'Class 7'!A:C, 3, FALSE)</f>
        <v>50</v>
      </c>
      <c r="K22">
        <f>VLOOKUP(A22, 'Class 8 '!A:C, 3, FALSE)</f>
        <v>49</v>
      </c>
      <c r="L22" s="7">
        <v>15</v>
      </c>
      <c r="M22">
        <f>VLOOKUP(A22, 'Reasons 1'!A:B, 2, FALSE)</f>
        <v>41</v>
      </c>
      <c r="N22">
        <f>VLOOKUP(A22, 'Reasons 2'!A:B, 2, FALSE)</f>
        <v>38</v>
      </c>
      <c r="O22">
        <f>VLOOKUP(A22, 'Reasons 3'!A:B, 2, FALSE)</f>
        <v>33</v>
      </c>
      <c r="P22">
        <f t="shared" si="0"/>
        <v>356</v>
      </c>
      <c r="Q22">
        <f t="shared" si="1"/>
        <v>127</v>
      </c>
      <c r="R22">
        <f t="shared" si="2"/>
        <v>483</v>
      </c>
    </row>
    <row r="23" spans="1:19" x14ac:dyDescent="0.2">
      <c r="A23">
        <f>MASTER!A69</f>
        <v>2062</v>
      </c>
      <c r="B23" t="str">
        <f>VLOOKUP(A23, MASTER!$A:$E, 2, FALSE)</f>
        <v>Wesley Rogers</v>
      </c>
      <c r="C23" t="str">
        <f>VLOOKUP(A23, MASTER!$A:$E, 3, FALSE)</f>
        <v>Ingham County 2</v>
      </c>
      <c r="D23">
        <f>VLOOKUP(A23, 'Class 1'!A:C, 3, FALSE)</f>
        <v>40</v>
      </c>
      <c r="E23">
        <f>VLOOKUP(A23, 'Class 2'!A:C, 3, FALSE)</f>
        <v>42</v>
      </c>
      <c r="F23">
        <f>VLOOKUP(A23, 'Class 3'!A:C, 3, FALSE)</f>
        <v>48</v>
      </c>
      <c r="G23">
        <f>VLOOKUP(A23, 'Class 4'!A:C, 3, FALSE)</f>
        <v>40</v>
      </c>
      <c r="H23">
        <f>VLOOKUP(A23, 'Class 5'!A:C, 3, FALSE)</f>
        <v>49</v>
      </c>
      <c r="I23">
        <f>VLOOKUP(A23, 'Class 6'!A:C, 3, FALSE)</f>
        <v>50</v>
      </c>
      <c r="J23">
        <f>VLOOKUP(A23, 'Class 7'!A:C, 3, FALSE)</f>
        <v>40</v>
      </c>
      <c r="K23">
        <f>VLOOKUP(A23, 'Class 8 '!A:C, 3, FALSE)</f>
        <v>41</v>
      </c>
      <c r="L23" s="7">
        <v>15</v>
      </c>
      <c r="M23">
        <f>VLOOKUP(A23, 'Reasons 1'!A:B, 2, FALSE)</f>
        <v>40</v>
      </c>
      <c r="N23">
        <f>VLOOKUP(A23, 'Reasons 2'!A:B, 2, FALSE)</f>
        <v>39</v>
      </c>
      <c r="O23">
        <f>VLOOKUP(A23, 'Reasons 3'!A:B, 2, FALSE)</f>
        <v>39</v>
      </c>
      <c r="P23">
        <f t="shared" si="0"/>
        <v>350</v>
      </c>
      <c r="Q23">
        <f t="shared" si="1"/>
        <v>133</v>
      </c>
      <c r="R23">
        <f t="shared" si="2"/>
        <v>483</v>
      </c>
    </row>
    <row r="24" spans="1:19" x14ac:dyDescent="0.2">
      <c r="A24">
        <f>MASTER!A70</f>
        <v>2063</v>
      </c>
      <c r="B24" t="str">
        <f>VLOOKUP(A24, MASTER!$A:$E, 2, FALSE)</f>
        <v>Owen Sheridan</v>
      </c>
      <c r="C24" t="str">
        <f>VLOOKUP(A24, MASTER!$A:$E, 3, FALSE)</f>
        <v>Ingham County 2</v>
      </c>
      <c r="D24">
        <f>VLOOKUP(A24, 'Class 1'!A:C, 3, FALSE)</f>
        <v>47</v>
      </c>
      <c r="E24">
        <f>VLOOKUP(A24, 'Class 2'!A:C, 3, FALSE)</f>
        <v>35</v>
      </c>
      <c r="F24">
        <f>VLOOKUP(A24, 'Class 3'!A:C, 3, FALSE)</f>
        <v>47</v>
      </c>
      <c r="G24">
        <f>VLOOKUP(A24, 'Class 4'!A:C, 3, FALSE)</f>
        <v>30</v>
      </c>
      <c r="H24">
        <f>VLOOKUP(A24, 'Class 5'!A:C, 3, FALSE)</f>
        <v>49</v>
      </c>
      <c r="I24">
        <f>VLOOKUP(A24, 'Class 6'!A:C, 3, FALSE)</f>
        <v>40</v>
      </c>
      <c r="J24">
        <f>VLOOKUP(A24, 'Class 7'!A:C, 3, FALSE)</f>
        <v>34</v>
      </c>
      <c r="K24">
        <f>VLOOKUP(A24, 'Class 8 '!A:C, 3, FALSE)</f>
        <v>44</v>
      </c>
      <c r="L24" s="7">
        <v>15</v>
      </c>
      <c r="M24">
        <f>VLOOKUP(A24, 'Reasons 1'!A:B, 2, FALSE)</f>
        <v>39</v>
      </c>
      <c r="N24">
        <f>VLOOKUP(A24, 'Reasons 2'!A:B, 2, FALSE)</f>
        <v>39</v>
      </c>
      <c r="O24">
        <f>VLOOKUP(A24, 'Reasons 3'!A:B, 2, FALSE)</f>
        <v>40</v>
      </c>
      <c r="P24">
        <f t="shared" si="0"/>
        <v>326</v>
      </c>
      <c r="Q24">
        <f t="shared" si="1"/>
        <v>133</v>
      </c>
      <c r="R24">
        <f t="shared" si="2"/>
        <v>459</v>
      </c>
      <c r="S24">
        <v>1425</v>
      </c>
    </row>
    <row r="25" spans="1:19" x14ac:dyDescent="0.2">
      <c r="A25">
        <f>MASTER!A71</f>
        <v>2072</v>
      </c>
      <c r="B25" t="str">
        <f>VLOOKUP(A25, MASTER!$A:$E, 2, FALSE)</f>
        <v>Julie Becker</v>
      </c>
      <c r="C25" t="str">
        <f>VLOOKUP(A25, MASTER!$A:$E, 3, FALSE)</f>
        <v>Gratiot Co. 4-H Sr. 1</v>
      </c>
      <c r="D25">
        <f>VLOOKUP(A25, 'Class 1'!A:C, 3, FALSE)</f>
        <v>47</v>
      </c>
      <c r="E25">
        <f>VLOOKUP(A25, 'Class 2'!A:C, 3, FALSE)</f>
        <v>38</v>
      </c>
      <c r="F25">
        <f>VLOOKUP(A25, 'Class 3'!A:C, 3, FALSE)</f>
        <v>47</v>
      </c>
      <c r="G25">
        <f>VLOOKUP(A25, 'Class 4'!A:C, 3, FALSE)</f>
        <v>27</v>
      </c>
      <c r="H25">
        <f>VLOOKUP(A25, 'Class 5'!A:C, 3, FALSE)</f>
        <v>50</v>
      </c>
      <c r="I25">
        <f>VLOOKUP(A25, 'Class 6'!A:C, 3, FALSE)</f>
        <v>50</v>
      </c>
      <c r="J25">
        <f>VLOOKUP(A25, 'Class 7'!A:C, 3, FALSE)</f>
        <v>47</v>
      </c>
      <c r="K25">
        <f>VLOOKUP(A25, 'Class 8 '!A:C, 3, FALSE)</f>
        <v>49</v>
      </c>
      <c r="L25" s="7">
        <v>20</v>
      </c>
      <c r="M25">
        <f>VLOOKUP(A25, 'Reasons 1'!A:B, 2, FALSE)</f>
        <v>40</v>
      </c>
      <c r="N25">
        <f>VLOOKUP(A25, 'Reasons 2'!A:B, 2, FALSE)</f>
        <v>44</v>
      </c>
      <c r="O25">
        <f>VLOOKUP(A25, 'Reasons 3'!A:B, 2, FALSE)</f>
        <v>37</v>
      </c>
      <c r="P25">
        <f t="shared" si="0"/>
        <v>355</v>
      </c>
      <c r="Q25">
        <f t="shared" si="1"/>
        <v>141</v>
      </c>
      <c r="R25">
        <f t="shared" si="2"/>
        <v>496</v>
      </c>
    </row>
    <row r="26" spans="1:19" x14ac:dyDescent="0.2">
      <c r="A26">
        <f>MASTER!A72</f>
        <v>2073</v>
      </c>
      <c r="B26" t="str">
        <f>VLOOKUP(A26, MASTER!$A:$E, 2, FALSE)</f>
        <v>Megan Goward</v>
      </c>
      <c r="C26" t="str">
        <f>VLOOKUP(A26, MASTER!$A:$E, 3, FALSE)</f>
        <v>Gratiot Co. 4-H Sr. 1</v>
      </c>
      <c r="D26">
        <f>VLOOKUP(A26, 'Class 1'!A:C, 3, FALSE)</f>
        <v>27</v>
      </c>
      <c r="E26">
        <f>VLOOKUP(A26, 'Class 2'!A:C, 3, FALSE)</f>
        <v>46</v>
      </c>
      <c r="F26">
        <f>VLOOKUP(A26, 'Class 3'!A:C, 3, FALSE)</f>
        <v>48</v>
      </c>
      <c r="G26">
        <f>VLOOKUP(A26, 'Class 4'!A:C, 3, FALSE)</f>
        <v>27</v>
      </c>
      <c r="H26">
        <f>VLOOKUP(A26, 'Class 5'!A:C, 3, FALSE)</f>
        <v>46</v>
      </c>
      <c r="I26">
        <f>VLOOKUP(A26, 'Class 6'!A:C, 3, FALSE)</f>
        <v>48</v>
      </c>
      <c r="J26">
        <f>VLOOKUP(A26, 'Class 7'!A:C, 3, FALSE)</f>
        <v>26</v>
      </c>
      <c r="K26">
        <f>VLOOKUP(A26, 'Class 8 '!A:C, 3, FALSE)</f>
        <v>44</v>
      </c>
      <c r="L26" s="7">
        <v>20</v>
      </c>
      <c r="M26">
        <f>VLOOKUP(A26, 'Reasons 1'!A:B, 2, FALSE)</f>
        <v>36</v>
      </c>
      <c r="N26">
        <f>VLOOKUP(A26, 'Reasons 2'!A:B, 2, FALSE)</f>
        <v>38</v>
      </c>
      <c r="O26">
        <f>VLOOKUP(A26, 'Reasons 3'!A:B, 2, FALSE)</f>
        <v>40</v>
      </c>
      <c r="P26">
        <f t="shared" si="0"/>
        <v>312</v>
      </c>
      <c r="Q26">
        <f t="shared" si="1"/>
        <v>134</v>
      </c>
      <c r="R26">
        <f t="shared" si="2"/>
        <v>446</v>
      </c>
    </row>
    <row r="27" spans="1:19" x14ac:dyDescent="0.2">
      <c r="A27">
        <f>MASTER!A73</f>
        <v>2074</v>
      </c>
      <c r="B27" t="str">
        <f>VLOOKUP(A27, MASTER!$A:$E, 2, FALSE)</f>
        <v>Kayla Goward</v>
      </c>
      <c r="C27" t="str">
        <f>VLOOKUP(A27, MASTER!$A:$E, 3, FALSE)</f>
        <v>Gratiot Co. 4-H Sr. 1</v>
      </c>
      <c r="D27">
        <f>VLOOKUP(A27, 'Class 1'!A:C, 3, FALSE)</f>
        <v>36</v>
      </c>
      <c r="E27">
        <f>VLOOKUP(A27, 'Class 2'!A:C, 3, FALSE)</f>
        <v>42</v>
      </c>
      <c r="F27">
        <f>VLOOKUP(A27, 'Class 3'!A:C, 3, FALSE)</f>
        <v>46</v>
      </c>
      <c r="G27">
        <f>VLOOKUP(A27, 'Class 4'!A:C, 3, FALSE)</f>
        <v>27</v>
      </c>
      <c r="H27">
        <f>VLOOKUP(A27, 'Class 5'!A:C, 3, FALSE)</f>
        <v>47</v>
      </c>
      <c r="I27">
        <f>VLOOKUP(A27, 'Class 6'!A:C, 3, FALSE)</f>
        <v>50</v>
      </c>
      <c r="J27">
        <f>VLOOKUP(A27, 'Class 7'!A:C, 3, FALSE)</f>
        <v>47</v>
      </c>
      <c r="K27">
        <f>VLOOKUP(A27, 'Class 8 '!A:C, 3, FALSE)</f>
        <v>49</v>
      </c>
      <c r="L27" s="7">
        <v>5</v>
      </c>
      <c r="M27">
        <f>VLOOKUP(A27, 'Reasons 1'!A:B, 2, FALSE)</f>
        <v>37</v>
      </c>
      <c r="N27">
        <f>VLOOKUP(A27, 'Reasons 2'!A:B, 2, FALSE)</f>
        <v>44</v>
      </c>
      <c r="O27">
        <f>VLOOKUP(A27, 'Reasons 3'!A:B, 2, FALSE)</f>
        <v>35</v>
      </c>
      <c r="P27">
        <f t="shared" si="0"/>
        <v>344</v>
      </c>
      <c r="Q27">
        <f t="shared" si="1"/>
        <v>121</v>
      </c>
      <c r="R27">
        <f t="shared" si="2"/>
        <v>465</v>
      </c>
      <c r="S27">
        <v>1407</v>
      </c>
    </row>
    <row r="28" spans="1:19" x14ac:dyDescent="0.2">
      <c r="A28">
        <f>MASTER!A74</f>
        <v>2081</v>
      </c>
      <c r="B28" t="str">
        <f>VLOOKUP(A28, MASTER!$A:$E, 2, FALSE)</f>
        <v>Isolde Deal</v>
      </c>
      <c r="C28" t="str">
        <f>VLOOKUP(A28, MASTER!$A:$E, 3, FALSE)</f>
        <v>Muskegon Sr.</v>
      </c>
      <c r="D28">
        <f>VLOOKUP(A28, 'Class 1'!A:C, 3, FALSE)</f>
        <v>31</v>
      </c>
      <c r="E28">
        <f>VLOOKUP(A28, 'Class 2'!A:C, 3, FALSE)</f>
        <v>36</v>
      </c>
      <c r="F28">
        <f>VLOOKUP(A28, 'Class 3'!A:C, 3, FALSE)</f>
        <v>39</v>
      </c>
      <c r="G28">
        <f>VLOOKUP(A28, 'Class 4'!A:C, 3, FALSE)</f>
        <v>47</v>
      </c>
      <c r="H28">
        <f>VLOOKUP(A28, 'Class 5'!A:C, 3, FALSE)</f>
        <v>34</v>
      </c>
      <c r="I28">
        <f>VLOOKUP(A28, 'Class 6'!A:C, 3, FALSE)</f>
        <v>48</v>
      </c>
      <c r="J28">
        <f>VLOOKUP(A28, 'Class 7'!A:C, 3, FALSE)</f>
        <v>50</v>
      </c>
      <c r="K28">
        <f>VLOOKUP(A28, 'Class 8 '!A:C, 3, FALSE)</f>
        <v>44</v>
      </c>
      <c r="L28" s="7">
        <v>30</v>
      </c>
      <c r="M28">
        <f>VLOOKUP(A28, 'Reasons 1'!A:B, 2, FALSE)</f>
        <v>36</v>
      </c>
      <c r="N28">
        <f>VLOOKUP(A28, 'Reasons 2'!A:B, 2, FALSE)</f>
        <v>37</v>
      </c>
      <c r="O28">
        <f>VLOOKUP(A28, 'Reasons 3'!A:B, 2, FALSE)</f>
        <v>35</v>
      </c>
      <c r="P28">
        <f t="shared" si="0"/>
        <v>329</v>
      </c>
      <c r="Q28">
        <f t="shared" si="1"/>
        <v>138</v>
      </c>
      <c r="R28">
        <f t="shared" si="2"/>
        <v>467</v>
      </c>
    </row>
    <row r="29" spans="1:19" x14ac:dyDescent="0.2">
      <c r="A29">
        <f>MASTER!A75</f>
        <v>2091</v>
      </c>
      <c r="B29" t="str">
        <f>VLOOKUP(A29, MASTER!$A:$E, 2, FALSE)</f>
        <v>Alaina Russell</v>
      </c>
      <c r="C29" t="str">
        <f>VLOOKUP(A29, MASTER!$A:$E, 3, FALSE)</f>
        <v>Ottawa 4-H #1</v>
      </c>
      <c r="D29">
        <f>VLOOKUP(A29, 'Class 1'!A:C, 3, FALSE)</f>
        <v>50</v>
      </c>
      <c r="E29">
        <f>VLOOKUP(A29, 'Class 2'!A:C, 3, FALSE)</f>
        <v>46</v>
      </c>
      <c r="F29">
        <f>VLOOKUP(A29, 'Class 3'!A:C, 3, FALSE)</f>
        <v>36</v>
      </c>
      <c r="G29">
        <f>VLOOKUP(A29, 'Class 4'!A:C, 3, FALSE)</f>
        <v>50</v>
      </c>
      <c r="H29">
        <f>VLOOKUP(A29, 'Class 5'!A:C, 3, FALSE)</f>
        <v>49</v>
      </c>
      <c r="I29">
        <f>VLOOKUP(A29, 'Class 6'!A:C, 3, FALSE)</f>
        <v>42</v>
      </c>
      <c r="J29">
        <f>VLOOKUP(A29, 'Class 7'!A:C, 3, FALSE)</f>
        <v>47</v>
      </c>
      <c r="K29">
        <f>VLOOKUP(A29, 'Class 8 '!A:C, 3, FALSE)</f>
        <v>49</v>
      </c>
      <c r="L29" s="7">
        <v>10</v>
      </c>
      <c r="M29">
        <f>VLOOKUP(A29, 'Reasons 1'!A:B, 2, FALSE)</f>
        <v>38</v>
      </c>
      <c r="N29">
        <f>VLOOKUP(A29, 'Reasons 2'!A:B, 2, FALSE)</f>
        <v>39</v>
      </c>
      <c r="O29">
        <f>VLOOKUP(A29, 'Reasons 3'!A:B, 2, FALSE)</f>
        <v>37</v>
      </c>
      <c r="P29">
        <f t="shared" si="0"/>
        <v>369</v>
      </c>
      <c r="Q29">
        <f t="shared" si="1"/>
        <v>124</v>
      </c>
      <c r="R29">
        <f t="shared" si="2"/>
        <v>493</v>
      </c>
    </row>
    <row r="30" spans="1:19" x14ac:dyDescent="0.2">
      <c r="A30">
        <f>MASTER!A76</f>
        <v>2092</v>
      </c>
      <c r="B30" t="str">
        <f>VLOOKUP(A30, MASTER!$A:$E, 2, FALSE)</f>
        <v>Madelyn Ruster</v>
      </c>
      <c r="C30" t="str">
        <f>VLOOKUP(A30, MASTER!$A:$E, 3, FALSE)</f>
        <v>Ottawa 4-H #1</v>
      </c>
      <c r="D30">
        <f>VLOOKUP(A30, 'Class 1'!A:C, 3, FALSE)</f>
        <v>40</v>
      </c>
      <c r="E30">
        <f>VLOOKUP(A30, 'Class 2'!A:C, 3, FALSE)</f>
        <v>50</v>
      </c>
      <c r="F30">
        <f>VLOOKUP(A30, 'Class 3'!A:C, 3, FALSE)</f>
        <v>48</v>
      </c>
      <c r="G30">
        <f>VLOOKUP(A30, 'Class 4'!A:C, 3, FALSE)</f>
        <v>47</v>
      </c>
      <c r="H30">
        <f>VLOOKUP(A30, 'Class 5'!A:C, 3, FALSE)</f>
        <v>49</v>
      </c>
      <c r="I30">
        <f>VLOOKUP(A30, 'Class 6'!A:C, 3, FALSE)</f>
        <v>47</v>
      </c>
      <c r="J30">
        <f>VLOOKUP(A30, 'Class 7'!A:C, 3, FALSE)</f>
        <v>50</v>
      </c>
      <c r="K30">
        <f>VLOOKUP(A30, 'Class 8 '!A:C, 3, FALSE)</f>
        <v>49</v>
      </c>
      <c r="L30" s="7">
        <v>15</v>
      </c>
      <c r="M30">
        <f>VLOOKUP(A30, 'Reasons 1'!A:B, 2, FALSE)</f>
        <v>37</v>
      </c>
      <c r="N30">
        <f>VLOOKUP(A30, 'Reasons 2'!A:B, 2, FALSE)</f>
        <v>43</v>
      </c>
      <c r="O30">
        <f>VLOOKUP(A30, 'Reasons 3'!A:B, 2, FALSE)</f>
        <v>45</v>
      </c>
      <c r="P30">
        <f t="shared" si="0"/>
        <v>380</v>
      </c>
      <c r="Q30">
        <f t="shared" si="1"/>
        <v>140</v>
      </c>
      <c r="R30">
        <f t="shared" si="2"/>
        <v>520</v>
      </c>
    </row>
    <row r="31" spans="1:19" x14ac:dyDescent="0.2">
      <c r="A31">
        <f>MASTER!A77</f>
        <v>2093</v>
      </c>
      <c r="B31" t="str">
        <f>VLOOKUP(A31, MASTER!$A:$E, 2, FALSE)</f>
        <v>Gabrielle Nelson</v>
      </c>
      <c r="C31" t="str">
        <f>VLOOKUP(A31, MASTER!$A:$E, 3, FALSE)</f>
        <v>Ottawa 4-H #1</v>
      </c>
      <c r="D31">
        <f>VLOOKUP(A31, 'Class 1'!A:C, 3, FALSE)</f>
        <v>40</v>
      </c>
      <c r="E31">
        <f>VLOOKUP(A31, 'Class 2'!A:C, 3, FALSE)</f>
        <v>29</v>
      </c>
      <c r="F31">
        <f>VLOOKUP(A31, 'Class 3'!A:C, 3, FALSE)</f>
        <v>47</v>
      </c>
      <c r="G31">
        <f>VLOOKUP(A31, 'Class 4'!A:C, 3, FALSE)</f>
        <v>24</v>
      </c>
      <c r="H31">
        <f>VLOOKUP(A31, 'Class 5'!A:C, 3, FALSE)</f>
        <v>49</v>
      </c>
      <c r="I31">
        <f>VLOOKUP(A31, 'Class 6'!A:C, 3, FALSE)</f>
        <v>48</v>
      </c>
      <c r="J31">
        <f>VLOOKUP(A31, 'Class 7'!A:C, 3, FALSE)</f>
        <v>24</v>
      </c>
      <c r="K31">
        <f>VLOOKUP(A31, 'Class 8 '!A:C, 3, FALSE)</f>
        <v>49</v>
      </c>
      <c r="L31" s="7">
        <v>15</v>
      </c>
      <c r="M31">
        <f>VLOOKUP(A31, 'Reasons 1'!A:B, 2, FALSE)</f>
        <v>36</v>
      </c>
      <c r="N31">
        <f>VLOOKUP(A31, 'Reasons 2'!A:B, 2, FALSE)</f>
        <v>35</v>
      </c>
      <c r="O31">
        <f>VLOOKUP(A31, 'Reasons 3'!A:B, 2, FALSE)</f>
        <v>36</v>
      </c>
      <c r="P31">
        <f t="shared" si="0"/>
        <v>310</v>
      </c>
      <c r="Q31">
        <f t="shared" si="1"/>
        <v>122</v>
      </c>
      <c r="R31">
        <f t="shared" si="2"/>
        <v>432</v>
      </c>
    </row>
    <row r="32" spans="1:19" x14ac:dyDescent="0.2">
      <c r="A32">
        <f>MASTER!A78</f>
        <v>2094</v>
      </c>
      <c r="B32" t="str">
        <f>VLOOKUP(A32, MASTER!$A:$E, 2, FALSE)</f>
        <v>Gracie Triick</v>
      </c>
      <c r="C32" t="str">
        <f>VLOOKUP(A32, MASTER!$A:$E, 3, FALSE)</f>
        <v>Ottawa 4-H #1</v>
      </c>
      <c r="D32">
        <f>VLOOKUP(A32, 'Class 1'!A:C, 3, FALSE)</f>
        <v>36</v>
      </c>
      <c r="E32">
        <f>VLOOKUP(A32, 'Class 2'!A:C, 3, FALSE)</f>
        <v>50</v>
      </c>
      <c r="F32">
        <f>VLOOKUP(A32, 'Class 3'!A:C, 3, FALSE)</f>
        <v>47</v>
      </c>
      <c r="G32">
        <f>VLOOKUP(A32, 'Class 4'!A:C, 3, FALSE)</f>
        <v>50</v>
      </c>
      <c r="H32">
        <f>VLOOKUP(A32, 'Class 5'!A:C, 3, FALSE)</f>
        <v>49</v>
      </c>
      <c r="I32">
        <f>VLOOKUP(A32, 'Class 6'!A:C, 3, FALSE)</f>
        <v>50</v>
      </c>
      <c r="J32">
        <f>VLOOKUP(A32, 'Class 7'!A:C, 3, FALSE)</f>
        <v>36</v>
      </c>
      <c r="K32">
        <f>VLOOKUP(A32, 'Class 8 '!A:C, 3, FALSE)</f>
        <v>44</v>
      </c>
      <c r="L32" s="7">
        <v>15</v>
      </c>
      <c r="M32">
        <f>VLOOKUP(A32, 'Reasons 1'!A:B, 2, FALSE)</f>
        <v>40</v>
      </c>
      <c r="N32">
        <f>VLOOKUP(A32, 'Reasons 2'!A:B, 2, FALSE)</f>
        <v>42</v>
      </c>
      <c r="O32">
        <f>VLOOKUP(A32, 'Reasons 3'!A:B, 2, FALSE)</f>
        <v>45</v>
      </c>
      <c r="P32">
        <f t="shared" si="0"/>
        <v>362</v>
      </c>
      <c r="Q32">
        <f t="shared" si="1"/>
        <v>142</v>
      </c>
      <c r="R32">
        <f t="shared" si="2"/>
        <v>504</v>
      </c>
      <c r="S32">
        <v>1517</v>
      </c>
    </row>
    <row r="33" spans="1:19" x14ac:dyDescent="0.2">
      <c r="A33">
        <f>MASTER!A79</f>
        <v>2101</v>
      </c>
      <c r="B33" t="str">
        <f>VLOOKUP(A33, MASTER!$A:$E, 2, FALSE)</f>
        <v>evelyn barnum</v>
      </c>
      <c r="C33" t="str">
        <f>VLOOKUP(A33, MASTER!$A:$E, 3, FALSE)</f>
        <v>Ottawa 4-H #2</v>
      </c>
      <c r="D33">
        <f>VLOOKUP(A33, 'Class 1'!A:C, 3, FALSE)</f>
        <v>36</v>
      </c>
      <c r="E33">
        <f>VLOOKUP(A33, 'Class 2'!A:C, 3, FALSE)</f>
        <v>29</v>
      </c>
      <c r="F33">
        <f>VLOOKUP(A33, 'Class 3'!A:C, 3, FALSE)</f>
        <v>50</v>
      </c>
      <c r="G33">
        <f>VLOOKUP(A33, 'Class 4'!A:C, 3, FALSE)</f>
        <v>26</v>
      </c>
      <c r="H33">
        <f>VLOOKUP(A33, 'Class 5'!A:C, 3, FALSE)</f>
        <v>47</v>
      </c>
      <c r="I33">
        <f>VLOOKUP(A33, 'Class 6'!A:C, 3, FALSE)</f>
        <v>31</v>
      </c>
      <c r="J33">
        <f>VLOOKUP(A33, 'Class 7'!A:C, 3, FALSE)</f>
        <v>50</v>
      </c>
      <c r="K33">
        <f>VLOOKUP(A33, 'Class 8 '!A:C, 3, FALSE)</f>
        <v>49</v>
      </c>
      <c r="L33" s="7">
        <v>25</v>
      </c>
      <c r="M33">
        <f>VLOOKUP(A33, 'Reasons 1'!A:B, 2, FALSE)</f>
        <v>36</v>
      </c>
      <c r="N33">
        <f>VLOOKUP(A33, 'Reasons 2'!A:B, 2, FALSE)</f>
        <v>40</v>
      </c>
      <c r="O33">
        <f>VLOOKUP(A33, 'Reasons 3'!A:B, 2, FALSE)</f>
        <v>32</v>
      </c>
      <c r="P33">
        <f t="shared" si="0"/>
        <v>318</v>
      </c>
      <c r="Q33">
        <f t="shared" si="1"/>
        <v>133</v>
      </c>
      <c r="R33">
        <f t="shared" si="2"/>
        <v>451</v>
      </c>
    </row>
    <row r="34" spans="1:19" x14ac:dyDescent="0.2">
      <c r="A34">
        <f>MASTER!A80</f>
        <v>2102</v>
      </c>
      <c r="B34" t="str">
        <f>VLOOKUP(A34, MASTER!$A:$E, 2, FALSE)</f>
        <v>Ava Maycroft</v>
      </c>
      <c r="C34" t="str">
        <f>VLOOKUP(A34, MASTER!$A:$E, 3, FALSE)</f>
        <v>Ottawa 4-H #2</v>
      </c>
      <c r="D34">
        <f>VLOOKUP(A34, 'Class 1'!A:C, 3, FALSE)</f>
        <v>40</v>
      </c>
      <c r="E34">
        <v>48</v>
      </c>
      <c r="F34">
        <f>VLOOKUP(A34, 'Class 3'!A:C, 3, FALSE)</f>
        <v>50</v>
      </c>
      <c r="G34">
        <f>VLOOKUP(A34, 'Class 4'!A:C, 3, FALSE)</f>
        <v>50</v>
      </c>
      <c r="H34">
        <f>VLOOKUP(A34, 'Class 5'!A:C, 3, FALSE)</f>
        <v>49</v>
      </c>
      <c r="I34">
        <f>VLOOKUP(A34, 'Class 6'!A:C, 3, FALSE)</f>
        <v>47</v>
      </c>
      <c r="J34">
        <f>VLOOKUP(A34, 'Class 7'!A:C, 3, FALSE)</f>
        <v>44</v>
      </c>
      <c r="K34">
        <f>VLOOKUP(A34, 'Class 8 '!A:C, 3, FALSE)</f>
        <v>50</v>
      </c>
      <c r="L34" s="7">
        <v>15</v>
      </c>
      <c r="M34">
        <f>VLOOKUP(A34, 'Reasons 1'!A:B, 2, FALSE)</f>
        <v>36</v>
      </c>
      <c r="N34">
        <f>VLOOKUP(A34, 'Reasons 2'!A:B, 2, FALSE)</f>
        <v>33</v>
      </c>
      <c r="O34">
        <f>VLOOKUP(A34, 'Reasons 3'!A:B, 2, FALSE)</f>
        <v>38</v>
      </c>
      <c r="P34">
        <f t="shared" si="0"/>
        <v>378</v>
      </c>
      <c r="Q34">
        <f t="shared" si="1"/>
        <v>122</v>
      </c>
      <c r="R34">
        <f t="shared" si="2"/>
        <v>500</v>
      </c>
    </row>
    <row r="35" spans="1:19" x14ac:dyDescent="0.2">
      <c r="A35">
        <f>MASTER!A81</f>
        <v>2103</v>
      </c>
      <c r="B35" t="str">
        <f>VLOOKUP(A35, MASTER!$A:$E, 2, FALSE)</f>
        <v>Lauren North</v>
      </c>
      <c r="C35" t="str">
        <f>VLOOKUP(A35, MASTER!$A:$E, 3, FALSE)</f>
        <v>Ottawa 4-H #2</v>
      </c>
      <c r="D35">
        <f>VLOOKUP(A35, 'Class 1'!A:C, 3, FALSE)</f>
        <v>50</v>
      </c>
      <c r="E35">
        <f>VLOOKUP(A35, 'Class 2'!A:C, 3, FALSE)</f>
        <v>42</v>
      </c>
      <c r="F35">
        <f>VLOOKUP(A35, 'Class 3'!A:C, 3, FALSE)</f>
        <v>50</v>
      </c>
      <c r="G35">
        <f>VLOOKUP(A35, 'Class 4'!A:C, 3, FALSE)</f>
        <v>40</v>
      </c>
      <c r="H35">
        <f>VLOOKUP(A35, 'Class 5'!A:C, 3, FALSE)</f>
        <v>41</v>
      </c>
      <c r="I35">
        <f>VLOOKUP(A35, 'Class 6'!A:C, 3, FALSE)</f>
        <v>50</v>
      </c>
      <c r="J35">
        <f>VLOOKUP(A35, 'Class 7'!A:C, 3, FALSE)</f>
        <v>34</v>
      </c>
      <c r="K35">
        <f>VLOOKUP(A35, 'Class 8 '!A:C, 3, FALSE)</f>
        <v>49</v>
      </c>
      <c r="L35" s="7">
        <v>25</v>
      </c>
      <c r="M35">
        <f>VLOOKUP(A35, 'Reasons 1'!A:B, 2, FALSE)</f>
        <v>37</v>
      </c>
      <c r="N35">
        <f>VLOOKUP(A35, 'Reasons 2'!A:B, 2, FALSE)</f>
        <v>40</v>
      </c>
      <c r="O35">
        <f>VLOOKUP(A35, 'Reasons 3'!A:B, 2, FALSE)</f>
        <v>40</v>
      </c>
      <c r="P35">
        <f t="shared" si="0"/>
        <v>356</v>
      </c>
      <c r="Q35">
        <f t="shared" si="1"/>
        <v>142</v>
      </c>
      <c r="R35">
        <f t="shared" si="2"/>
        <v>498</v>
      </c>
    </row>
    <row r="36" spans="1:19" x14ac:dyDescent="0.2">
      <c r="A36">
        <f>MASTER!A82</f>
        <v>2111</v>
      </c>
      <c r="B36" t="str">
        <f>VLOOKUP(A36, MASTER!$A:$E, 2, FALSE)</f>
        <v>Taylor Huston</v>
      </c>
      <c r="C36" t="str">
        <f>VLOOKUP(A36, MASTER!$A:$E, 3, FALSE)</f>
        <v>Ottawa 4-H #2</v>
      </c>
      <c r="D36">
        <f>VLOOKUP(A36, 'Class 1'!A:C, 3, FALSE)</f>
        <v>50</v>
      </c>
      <c r="E36">
        <f>VLOOKUP(A36, 'Class 2'!A:C, 3, FALSE)</f>
        <v>42</v>
      </c>
      <c r="F36">
        <f>VLOOKUP(A36, 'Class 3'!A:C, 3, FALSE)</f>
        <v>48</v>
      </c>
      <c r="G36">
        <f>VLOOKUP(A36, 'Class 4'!A:C, 3, FALSE)</f>
        <v>24</v>
      </c>
      <c r="H36">
        <f>VLOOKUP(A36, 'Class 5'!A:C, 3, FALSE)</f>
        <v>47</v>
      </c>
      <c r="I36">
        <f>VLOOKUP(A36, 'Class 6'!A:C, 3, FALSE)</f>
        <v>47</v>
      </c>
      <c r="J36">
        <f>VLOOKUP(A36, 'Class 7'!A:C, 3, FALSE)</f>
        <v>50</v>
      </c>
      <c r="K36">
        <f>VLOOKUP(A36, 'Class 8 '!A:C, 3, FALSE)</f>
        <v>50</v>
      </c>
      <c r="L36" s="7">
        <v>20</v>
      </c>
      <c r="M36">
        <f>VLOOKUP(A36, 'Reasons 1'!A:B, 2, FALSE)</f>
        <v>35</v>
      </c>
      <c r="N36">
        <f>VLOOKUP(A36, 'Reasons 2'!A:B, 2, FALSE)</f>
        <v>42</v>
      </c>
      <c r="O36">
        <f>VLOOKUP(A36, 'Reasons 3'!A:B, 2, FALSE)</f>
        <v>32</v>
      </c>
      <c r="P36">
        <f t="shared" si="0"/>
        <v>358</v>
      </c>
      <c r="Q36">
        <f t="shared" si="1"/>
        <v>129</v>
      </c>
      <c r="R36">
        <f t="shared" si="2"/>
        <v>487</v>
      </c>
      <c r="S36">
        <v>1485</v>
      </c>
    </row>
    <row r="37" spans="1:19" x14ac:dyDescent="0.2">
      <c r="A37">
        <f>MASTER!A85</f>
        <v>2121</v>
      </c>
      <c r="B37" t="str">
        <f>VLOOKUP(A37, MASTER!$A:$E, 2, FALSE)</f>
        <v>Olivia Birchmeier</v>
      </c>
      <c r="C37" t="str">
        <f>VLOOKUP(A37, MASTER!$A:$E, 3, FALSE)</f>
        <v>Shiawassee County OHS #1</v>
      </c>
      <c r="D37">
        <f>VLOOKUP(A37, 'Class 1'!A:C, 3, FALSE)</f>
        <v>40</v>
      </c>
      <c r="E37">
        <f>VLOOKUP(A37, 'Class 2'!A:C, 3, FALSE)</f>
        <v>46</v>
      </c>
      <c r="F37">
        <f>VLOOKUP(A37, 'Class 3'!A:C, 3, FALSE)</f>
        <v>42</v>
      </c>
      <c r="G37">
        <f>VLOOKUP(A37, 'Class 4'!A:C, 3, FALSE)</f>
        <v>50</v>
      </c>
      <c r="H37">
        <f>VLOOKUP(A37, 'Class 5'!A:C, 3, FALSE)</f>
        <v>47</v>
      </c>
      <c r="I37">
        <f>VLOOKUP(A37, 'Class 6'!A:C, 3, FALSE)</f>
        <v>42</v>
      </c>
      <c r="J37">
        <f>VLOOKUP(A37, 'Class 7'!A:C, 3, FALSE)</f>
        <v>24</v>
      </c>
      <c r="K37">
        <f>VLOOKUP(A37, 'Class 8 '!A:C, 3, FALSE)</f>
        <v>49</v>
      </c>
      <c r="L37" s="7">
        <v>10</v>
      </c>
      <c r="M37">
        <f>VLOOKUP(A37, 'Reasons 1'!A:B, 2, FALSE)</f>
        <v>42</v>
      </c>
      <c r="N37">
        <f>VLOOKUP(A37, 'Reasons 2'!A:B, 2, FALSE)</f>
        <v>46</v>
      </c>
      <c r="O37">
        <f>VLOOKUP(A37, 'Reasons 3'!A:B, 2, FALSE)</f>
        <v>43</v>
      </c>
      <c r="P37">
        <f t="shared" si="0"/>
        <v>340</v>
      </c>
      <c r="Q37">
        <f t="shared" si="1"/>
        <v>141</v>
      </c>
      <c r="R37">
        <f t="shared" si="2"/>
        <v>481</v>
      </c>
    </row>
    <row r="38" spans="1:19" x14ac:dyDescent="0.2">
      <c r="A38">
        <f>MASTER!A86</f>
        <v>2122</v>
      </c>
      <c r="B38" t="str">
        <f>VLOOKUP(A38, MASTER!$A:$E, 2, FALSE)</f>
        <v>Madison Bradley</v>
      </c>
      <c r="C38" t="str">
        <f>VLOOKUP(A38, MASTER!$A:$E, 3, FALSE)</f>
        <v>Shiawassee County OHS #1</v>
      </c>
      <c r="D38">
        <f>VLOOKUP(A38, 'Class 1'!A:C, 3, FALSE)</f>
        <v>39</v>
      </c>
      <c r="E38">
        <f>VLOOKUP(A38, 'Class 2'!A:C, 3, FALSE)</f>
        <v>24</v>
      </c>
      <c r="F38">
        <f>VLOOKUP(A38, 'Class 3'!A:C, 3, FALSE)</f>
        <v>50</v>
      </c>
      <c r="G38">
        <f>VLOOKUP(A38, 'Class 4'!A:C, 3, FALSE)</f>
        <v>42</v>
      </c>
      <c r="H38">
        <f>VLOOKUP(A38, 'Class 5'!A:C, 3, FALSE)</f>
        <v>32</v>
      </c>
      <c r="I38">
        <f>VLOOKUP(A38, 'Class 6'!A:C, 3, FALSE)</f>
        <v>48</v>
      </c>
      <c r="J38">
        <f>VLOOKUP(A38, 'Class 7'!A:C, 3, FALSE)</f>
        <v>31</v>
      </c>
      <c r="K38">
        <f>VLOOKUP(A38, 'Class 8 '!A:C, 3, FALSE)</f>
        <v>44</v>
      </c>
      <c r="L38" s="7">
        <v>15</v>
      </c>
      <c r="M38">
        <f>VLOOKUP(A38, 'Reasons 1'!A:B, 2, FALSE)</f>
        <v>34</v>
      </c>
      <c r="N38">
        <f>VLOOKUP(A38, 'Reasons 2'!A:B, 2, FALSE)</f>
        <v>31</v>
      </c>
      <c r="O38">
        <f>VLOOKUP(A38, 'Reasons 3'!A:B, 2, FALSE)</f>
        <v>38</v>
      </c>
      <c r="P38">
        <f t="shared" si="0"/>
        <v>310</v>
      </c>
      <c r="Q38">
        <f t="shared" si="1"/>
        <v>118</v>
      </c>
      <c r="R38">
        <f t="shared" si="2"/>
        <v>428</v>
      </c>
    </row>
    <row r="39" spans="1:19" x14ac:dyDescent="0.2">
      <c r="A39">
        <f>MASTER!A87</f>
        <v>2123</v>
      </c>
      <c r="B39" t="str">
        <f>VLOOKUP(A39, MASTER!$A:$E, 2, FALSE)</f>
        <v>Ashley Squires</v>
      </c>
      <c r="C39" t="str">
        <f>VLOOKUP(A39, MASTER!$A:$E, 3, FALSE)</f>
        <v>Shiawassee County OHS #1</v>
      </c>
      <c r="D39">
        <f>VLOOKUP(A39, 'Class 1'!A:C, 3, FALSE)</f>
        <v>42</v>
      </c>
      <c r="E39">
        <f>VLOOKUP(A39, 'Class 2'!A:C, 3, FALSE)</f>
        <v>41</v>
      </c>
      <c r="F39">
        <f>VLOOKUP(A39, 'Class 3'!A:C, 3, FALSE)</f>
        <v>43</v>
      </c>
      <c r="G39">
        <f>VLOOKUP(A39, 'Class 4'!A:C, 3, FALSE)</f>
        <v>50</v>
      </c>
      <c r="H39">
        <f>VLOOKUP(A39, 'Class 5'!A:C, 3, FALSE)</f>
        <v>49</v>
      </c>
      <c r="I39">
        <f>VLOOKUP(A39, 'Class 6'!A:C, 3, FALSE)</f>
        <v>47</v>
      </c>
      <c r="J39">
        <f>VLOOKUP(A39, 'Class 7'!A:C, 3, FALSE)</f>
        <v>24</v>
      </c>
      <c r="K39">
        <f>VLOOKUP(A39, 'Class 8 '!A:C, 3, FALSE)</f>
        <v>50</v>
      </c>
      <c r="L39" s="7">
        <v>15</v>
      </c>
      <c r="M39">
        <f>VLOOKUP(A39, 'Reasons 1'!A:B, 2, FALSE)</f>
        <v>39</v>
      </c>
      <c r="N39">
        <f>VLOOKUP(A39, 'Reasons 2'!A:B, 2, FALSE)</f>
        <v>44</v>
      </c>
      <c r="O39">
        <f>VLOOKUP(A39, 'Reasons 3'!A:B, 2, FALSE)</f>
        <v>40</v>
      </c>
      <c r="P39">
        <f t="shared" si="0"/>
        <v>346</v>
      </c>
      <c r="Q39">
        <f t="shared" si="1"/>
        <v>138</v>
      </c>
      <c r="R39">
        <f t="shared" si="2"/>
        <v>484</v>
      </c>
      <c r="S39">
        <v>1393</v>
      </c>
    </row>
    <row r="40" spans="1:19" x14ac:dyDescent="0.2">
      <c r="A40">
        <f>MASTER!A88</f>
        <v>2131</v>
      </c>
      <c r="B40" t="str">
        <f>VLOOKUP(A40, MASTER!$A:$E, 2, FALSE)</f>
        <v>Evelyn Harrand</v>
      </c>
      <c r="C40" t="str">
        <f>VLOOKUP(A40, MASTER!$A:$E, 3, FALSE)</f>
        <v>Shiawassee County OHS #2</v>
      </c>
      <c r="D40">
        <f>VLOOKUP(A40, 'Class 1'!A:C, 3, FALSE)</f>
        <v>31</v>
      </c>
      <c r="E40">
        <f>VLOOKUP(A40, 'Class 2'!A:C, 3, FALSE)</f>
        <v>46</v>
      </c>
      <c r="F40">
        <f>VLOOKUP(A40, 'Class 3'!A:C, 3, FALSE)</f>
        <v>50</v>
      </c>
      <c r="G40">
        <f>VLOOKUP(A40, 'Class 4'!A:C, 3, FALSE)</f>
        <v>50</v>
      </c>
      <c r="H40">
        <f>VLOOKUP(A40, 'Class 5'!A:C, 3, FALSE)</f>
        <v>50</v>
      </c>
      <c r="I40">
        <f>VLOOKUP(A40, 'Class 6'!A:C, 3, FALSE)</f>
        <v>42</v>
      </c>
      <c r="J40">
        <f>VLOOKUP(A40, 'Class 7'!A:C, 3, FALSE)</f>
        <v>47</v>
      </c>
      <c r="K40">
        <f>VLOOKUP(A40, 'Class 8 '!A:C, 3, FALSE)</f>
        <v>49</v>
      </c>
      <c r="L40" s="7">
        <v>15</v>
      </c>
      <c r="M40">
        <f>VLOOKUP(A40, 'Reasons 1'!A:B, 2, FALSE)</f>
        <v>38</v>
      </c>
      <c r="N40">
        <f>VLOOKUP(A40, 'Reasons 2'!A:B, 2, FALSE)</f>
        <v>39</v>
      </c>
      <c r="O40">
        <f>VLOOKUP(A40, 'Reasons 3'!A:B, 2, FALSE)</f>
        <v>44</v>
      </c>
      <c r="P40">
        <f t="shared" si="0"/>
        <v>365</v>
      </c>
      <c r="Q40">
        <f t="shared" si="1"/>
        <v>136</v>
      </c>
      <c r="R40">
        <f t="shared" si="2"/>
        <v>501</v>
      </c>
    </row>
    <row r="41" spans="1:19" x14ac:dyDescent="0.2">
      <c r="A41">
        <f>MASTER!A89</f>
        <v>2132</v>
      </c>
      <c r="B41" t="str">
        <f>VLOOKUP(A41, MASTER!$A:$E, 2, FALSE)</f>
        <v>Gracie Meyer</v>
      </c>
      <c r="C41" t="str">
        <f>VLOOKUP(A41, MASTER!$A:$E, 3, FALSE)</f>
        <v>Shiawassee County OHS #2</v>
      </c>
      <c r="D41">
        <f>VLOOKUP(A41, 'Class 1'!A:C, 3, FALSE)</f>
        <v>40</v>
      </c>
      <c r="E41">
        <f>VLOOKUP(A41, 'Class 2'!A:C, 3, FALSE)</f>
        <v>50</v>
      </c>
      <c r="F41">
        <f>VLOOKUP(A41, 'Class 3'!A:C, 3, FALSE)</f>
        <v>42</v>
      </c>
      <c r="G41">
        <f>VLOOKUP(A41, 'Class 4'!A:C, 3, FALSE)</f>
        <v>50</v>
      </c>
      <c r="H41">
        <f>VLOOKUP(A41, 'Class 5'!A:C, 3, FALSE)</f>
        <v>46</v>
      </c>
      <c r="I41">
        <f>VLOOKUP(A41, 'Class 6'!A:C, 3, FALSE)</f>
        <v>47</v>
      </c>
      <c r="J41">
        <f>VLOOKUP(A41, 'Class 7'!A:C, 3, FALSE)</f>
        <v>47</v>
      </c>
      <c r="K41">
        <f>VLOOKUP(A41, 'Class 8 '!A:C, 3, FALSE)</f>
        <v>49</v>
      </c>
      <c r="L41" s="7">
        <v>20</v>
      </c>
      <c r="M41">
        <f>VLOOKUP(A41, 'Reasons 1'!A:B, 2, FALSE)</f>
        <v>32</v>
      </c>
      <c r="N41">
        <f>VLOOKUP(A41, 'Reasons 2'!A:B, 2, FALSE)</f>
        <v>32</v>
      </c>
      <c r="O41">
        <f>VLOOKUP(A41, 'Reasons 3'!A:B, 2, FALSE)</f>
        <v>39</v>
      </c>
      <c r="P41">
        <f t="shared" si="0"/>
        <v>371</v>
      </c>
      <c r="Q41">
        <f t="shared" si="1"/>
        <v>123</v>
      </c>
      <c r="R41">
        <f t="shared" si="2"/>
        <v>494</v>
      </c>
    </row>
    <row r="42" spans="1:19" x14ac:dyDescent="0.2">
      <c r="A42">
        <f>MASTER!A90</f>
        <v>2133</v>
      </c>
      <c r="B42" t="str">
        <f>VLOOKUP(A42, MASTER!$A:$E, 2, FALSE)</f>
        <v>Barett Yoho</v>
      </c>
      <c r="C42" t="str">
        <f>VLOOKUP(A42, MASTER!$A:$E, 3, FALSE)</f>
        <v>Shiawassee County OHS #2</v>
      </c>
      <c r="D42">
        <f>VLOOKUP(A42, 'Class 1'!A:C, 3, FALSE)</f>
        <v>21</v>
      </c>
      <c r="E42">
        <f>VLOOKUP(A42, 'Class 2'!A:C, 3, FALSE)</f>
        <v>42</v>
      </c>
      <c r="F42">
        <f>VLOOKUP(A42, 'Class 3'!A:C, 3, FALSE)</f>
        <v>42</v>
      </c>
      <c r="G42">
        <f>VLOOKUP(A42, 'Class 4'!A:C, 3, FALSE)</f>
        <v>47</v>
      </c>
      <c r="H42">
        <f>VLOOKUP(A42, 'Class 5'!A:C, 3, FALSE)</f>
        <v>49</v>
      </c>
      <c r="I42">
        <f>VLOOKUP(A42, 'Class 6'!A:C, 3, FALSE)</f>
        <v>42</v>
      </c>
      <c r="J42">
        <f>VLOOKUP(A42, 'Class 7'!A:C, 3, FALSE)</f>
        <v>42</v>
      </c>
      <c r="K42">
        <f>VLOOKUP(A42, 'Class 8 '!A:C, 3, FALSE)</f>
        <v>44</v>
      </c>
      <c r="L42" s="7">
        <v>15</v>
      </c>
      <c r="M42">
        <f>VLOOKUP(A42, 'Reasons 1'!A:B, 2, FALSE)</f>
        <v>39</v>
      </c>
      <c r="N42">
        <f>VLOOKUP(A42, 'Reasons 2'!A:B, 2, FALSE)</f>
        <v>39</v>
      </c>
      <c r="O42">
        <f>VLOOKUP(A42, 'Reasons 3'!A:B, 2, FALSE)</f>
        <v>39</v>
      </c>
      <c r="P42">
        <f t="shared" si="0"/>
        <v>329</v>
      </c>
      <c r="Q42">
        <f t="shared" si="1"/>
        <v>132</v>
      </c>
      <c r="R42">
        <f t="shared" si="2"/>
        <v>461</v>
      </c>
      <c r="S42">
        <v>1456</v>
      </c>
    </row>
    <row r="43" spans="1:19" x14ac:dyDescent="0.2">
      <c r="A43">
        <f>MASTER!A95</f>
        <v>2194</v>
      </c>
      <c r="B43" t="str">
        <f>VLOOKUP(A43, MASTER!$A:$E, 2, FALSE)</f>
        <v>Nowell van Rijn</v>
      </c>
      <c r="C43" t="str">
        <f>VLOOKUP(A43, MASTER!$A:$E, 3, FALSE)</f>
        <v>Tuscola</v>
      </c>
      <c r="D43">
        <f>VLOOKUP(A43, 'Class 1'!A:C, 3, FALSE)</f>
        <v>36</v>
      </c>
      <c r="E43">
        <f>VLOOKUP(A43, 'Class 2'!A:C, 3, FALSE)</f>
        <v>38</v>
      </c>
      <c r="F43">
        <f>VLOOKUP(A43, 'Class 3'!A:C, 3, FALSE)</f>
        <v>33</v>
      </c>
      <c r="G43">
        <f>VLOOKUP(A43, 'Class 4'!A:C, 3, FALSE)</f>
        <v>42</v>
      </c>
      <c r="H43">
        <f>VLOOKUP(A43, 'Class 5'!A:C, 3, FALSE)</f>
        <v>47</v>
      </c>
      <c r="I43">
        <f>VLOOKUP(A43, 'Class 6'!A:C, 3, FALSE)</f>
        <v>40</v>
      </c>
      <c r="J43">
        <f>VLOOKUP(A43, 'Class 7'!A:C, 3, FALSE)</f>
        <v>38</v>
      </c>
      <c r="K43">
        <f>VLOOKUP(A43, 'Class 8 '!A:C, 3, FALSE)</f>
        <v>49</v>
      </c>
      <c r="L43" s="7">
        <v>25</v>
      </c>
      <c r="M43">
        <f>VLOOKUP(A43, 'Reasons 1'!A:B, 2, FALSE)</f>
        <v>37</v>
      </c>
      <c r="N43">
        <f>VLOOKUP(A43, 'Reasons 2'!A:B, 2, FALSE)</f>
        <v>41</v>
      </c>
      <c r="O43">
        <f>VLOOKUP(A43, 'Reasons 3'!A:B, 2, FALSE)</f>
        <v>38</v>
      </c>
      <c r="P43">
        <f t="shared" si="0"/>
        <v>323</v>
      </c>
      <c r="Q43">
        <f t="shared" si="1"/>
        <v>141</v>
      </c>
      <c r="R43">
        <f t="shared" si="2"/>
        <v>464</v>
      </c>
    </row>
    <row r="44" spans="1:19" x14ac:dyDescent="0.2">
      <c r="A44">
        <f>MASTER!A200</f>
        <v>6041</v>
      </c>
      <c r="B44" t="str">
        <f>VLOOKUP(A44, MASTER!$A:$E, 2, FALSE)</f>
        <v>Eve Schultz</v>
      </c>
      <c r="C44" t="str">
        <f>VLOOKUP(A44, MASTER!$A:$E, 3, FALSE)</f>
        <v>Tuscola County 4-H Sr.</v>
      </c>
      <c r="D44">
        <f>VLOOKUP(A44, 'Class 1'!A:C, 3, FALSE)</f>
        <v>40</v>
      </c>
      <c r="E44">
        <f>VLOOKUP(A44, 'Class 2'!A:C, 3, FALSE)</f>
        <v>42</v>
      </c>
      <c r="F44">
        <f>VLOOKUP(A44, 'Class 3'!A:C, 3, FALSE)</f>
        <v>40</v>
      </c>
      <c r="G44">
        <f>VLOOKUP(A44, 'Class 4'!A:C, 3, FALSE)</f>
        <v>43</v>
      </c>
      <c r="H44">
        <f>VLOOKUP(A44, 'Class 5'!A:C, 3, FALSE)</f>
        <v>47</v>
      </c>
      <c r="I44">
        <f>VLOOKUP(A44, 'Class 6'!A:C, 3, FALSE)</f>
        <v>50</v>
      </c>
      <c r="J44">
        <f>VLOOKUP(A44, 'Class 7'!A:C, 3, FALSE)</f>
        <v>50</v>
      </c>
      <c r="K44">
        <f>VLOOKUP(A44, 'Class 8 '!A:C, 3, FALSE)</f>
        <v>49</v>
      </c>
      <c r="L44" s="7">
        <v>30</v>
      </c>
      <c r="M44">
        <f>VLOOKUP(A44, 'Reasons 1'!A:B, 2, FALSE)</f>
        <v>36</v>
      </c>
      <c r="N44">
        <f>VLOOKUP(A44, 'Reasons 2'!A:B, 2, FALSE)</f>
        <v>40</v>
      </c>
      <c r="O44">
        <f>VLOOKUP(A44, 'Reasons 3'!A:B, 2, FALSE)</f>
        <v>37</v>
      </c>
      <c r="P44">
        <f t="shared" si="0"/>
        <v>361</v>
      </c>
      <c r="Q44">
        <f t="shared" si="1"/>
        <v>143</v>
      </c>
      <c r="R44">
        <f t="shared" si="2"/>
        <v>504</v>
      </c>
    </row>
    <row r="45" spans="1:19" x14ac:dyDescent="0.2">
      <c r="A45">
        <f>MASTER!A201</f>
        <v>6042</v>
      </c>
      <c r="B45" t="str">
        <f>VLOOKUP(A45, MASTER!$A:$E, 2, FALSE)</f>
        <v>Zoe Van Rijn</v>
      </c>
      <c r="C45" t="str">
        <f>VLOOKUP(A45, MASTER!$A:$E, 3, FALSE)</f>
        <v>Tuscola County 4-H Sr.</v>
      </c>
      <c r="D45">
        <f>VLOOKUP(A45, 'Class 1'!A:C, 3, FALSE)</f>
        <v>50</v>
      </c>
      <c r="E45">
        <f>VLOOKUP(A45, 'Class 2'!A:C, 3, FALSE)</f>
        <v>46</v>
      </c>
      <c r="F45">
        <f>VLOOKUP(A45, 'Class 3'!A:C, 3, FALSE)</f>
        <v>40</v>
      </c>
      <c r="G45">
        <f>VLOOKUP(A45, 'Class 4'!A:C, 3, FALSE)</f>
        <v>43</v>
      </c>
      <c r="H45">
        <f>VLOOKUP(A45, 'Class 5'!A:C, 3, FALSE)</f>
        <v>39</v>
      </c>
      <c r="I45">
        <f>VLOOKUP(A45, 'Class 6'!A:C, 3, FALSE)</f>
        <v>31</v>
      </c>
      <c r="J45">
        <f>VLOOKUP(A45, 'Class 7'!A:C, 3, FALSE)</f>
        <v>27</v>
      </c>
      <c r="K45">
        <f>VLOOKUP(A45, 'Class 8 '!A:C, 3, FALSE)</f>
        <v>44</v>
      </c>
      <c r="L45" s="7">
        <v>35</v>
      </c>
      <c r="M45">
        <f>VLOOKUP(A45, 'Reasons 1'!A:B, 2, FALSE)</f>
        <v>31</v>
      </c>
      <c r="N45">
        <f>VLOOKUP(A45, 'Reasons 2'!A:B, 2, FALSE)</f>
        <v>37</v>
      </c>
      <c r="O45">
        <f>VLOOKUP(A45, 'Reasons 3'!A:B, 2, FALSE)</f>
        <v>38</v>
      </c>
      <c r="P45">
        <f t="shared" si="0"/>
        <v>320</v>
      </c>
      <c r="Q45">
        <f t="shared" si="1"/>
        <v>141</v>
      </c>
      <c r="R45">
        <f t="shared" si="2"/>
        <v>461</v>
      </c>
    </row>
    <row r="46" spans="1:19" x14ac:dyDescent="0.2">
      <c r="A46">
        <f>MASTER!A202</f>
        <v>6044</v>
      </c>
      <c r="B46" t="str">
        <f>VLOOKUP(A46, MASTER!$A:$E, 2, FALSE)</f>
        <v>Hannah Wasik</v>
      </c>
      <c r="C46" t="str">
        <f>VLOOKUP(A46, MASTER!$A:$E, 3, FALSE)</f>
        <v>Tuscola County 4-H Sr.</v>
      </c>
      <c r="D46">
        <f>VLOOKUP(A46, 'Class 1'!A:C, 3, FALSE)</f>
        <v>40</v>
      </c>
      <c r="E46">
        <f>VLOOKUP(A46, 'Class 2'!A:C, 3, FALSE)</f>
        <v>38</v>
      </c>
      <c r="F46">
        <f>VLOOKUP(A46, 'Class 3'!A:C, 3, FALSE)</f>
        <v>50</v>
      </c>
      <c r="G46">
        <f>VLOOKUP(A46, 'Class 4'!A:C, 3, FALSE)</f>
        <v>38</v>
      </c>
      <c r="H46">
        <f>VLOOKUP(A46, 'Class 5'!A:C, 3, FALSE)</f>
        <v>47</v>
      </c>
      <c r="I46">
        <f>VLOOKUP(A46, 'Class 6'!A:C, 3, FALSE)</f>
        <v>47</v>
      </c>
      <c r="J46">
        <f>VLOOKUP(A46, 'Class 7'!A:C, 3, FALSE)</f>
        <v>47</v>
      </c>
      <c r="K46">
        <f>VLOOKUP(A46, 'Class 8 '!A:C, 3, FALSE)</f>
        <v>44</v>
      </c>
      <c r="L46" s="7">
        <v>20</v>
      </c>
      <c r="M46">
        <f>VLOOKUP(A46, 'Reasons 1'!A:B, 2, FALSE)</f>
        <v>38</v>
      </c>
      <c r="N46">
        <f>VLOOKUP(A46, 'Reasons 2'!A:B, 2, FALSE)</f>
        <v>38</v>
      </c>
      <c r="O46">
        <f>VLOOKUP(A46, 'Reasons 3'!A:B, 2, FALSE)</f>
        <v>39</v>
      </c>
      <c r="P46">
        <f t="shared" si="0"/>
        <v>351</v>
      </c>
      <c r="Q46">
        <f t="shared" si="1"/>
        <v>135</v>
      </c>
      <c r="R46">
        <f t="shared" si="2"/>
        <v>486</v>
      </c>
      <c r="S46">
        <v>1454</v>
      </c>
    </row>
    <row r="47" spans="1:19" x14ac:dyDescent="0.2">
      <c r="A47">
        <f>MASTER!A203</f>
        <v>6051</v>
      </c>
      <c r="B47" t="str">
        <f>VLOOKUP(A47, MASTER!$A:$E, 2, FALSE)</f>
        <v>Haylie Mayer</v>
      </c>
      <c r="C47" t="str">
        <f>VLOOKUP(A47, MASTER!$A:$E, 3, FALSE)</f>
        <v>Gratiot County 4-H Sr. 2</v>
      </c>
      <c r="D47">
        <f>VLOOKUP(A47, 'Class 1'!A:C, 3, FALSE)</f>
        <v>40</v>
      </c>
      <c r="E47">
        <f>VLOOKUP(A47, 'Class 2'!A:C, 3, FALSE)</f>
        <v>46</v>
      </c>
      <c r="F47">
        <f>VLOOKUP(A47, 'Class 3'!A:C, 3, FALSE)</f>
        <v>50</v>
      </c>
      <c r="G47">
        <f>VLOOKUP(A47, 'Class 4'!A:C, 3, FALSE)</f>
        <v>32</v>
      </c>
      <c r="H47">
        <f>VLOOKUP(A47, 'Class 5'!A:C, 3, FALSE)</f>
        <v>46</v>
      </c>
      <c r="I47">
        <f>VLOOKUP(A47, 'Class 6'!A:C, 3, FALSE)</f>
        <v>42</v>
      </c>
      <c r="J47">
        <f>VLOOKUP(A47, 'Class 7'!A:C, 3, FALSE)</f>
        <v>24</v>
      </c>
      <c r="K47">
        <f>VLOOKUP(A47, 'Class 8 '!A:C, 3, FALSE)</f>
        <v>50</v>
      </c>
      <c r="L47" s="7">
        <v>20</v>
      </c>
      <c r="M47">
        <f>VLOOKUP(A47, 'Reasons 1'!A:B, 2, FALSE)</f>
        <v>34</v>
      </c>
      <c r="N47">
        <f>VLOOKUP(A47, 'Reasons 2'!A:B, 2, FALSE)</f>
        <v>30</v>
      </c>
      <c r="O47">
        <f>VLOOKUP(A47, 'Reasons 3'!A:B, 2, FALSE)</f>
        <v>30</v>
      </c>
      <c r="P47">
        <f t="shared" si="0"/>
        <v>330</v>
      </c>
      <c r="Q47">
        <f t="shared" si="1"/>
        <v>114</v>
      </c>
      <c r="R47">
        <f t="shared" si="2"/>
        <v>444</v>
      </c>
    </row>
    <row r="48" spans="1:19" x14ac:dyDescent="0.2">
      <c r="A48">
        <f>MASTER!A204</f>
        <v>6052</v>
      </c>
      <c r="B48" t="str">
        <f>VLOOKUP(A48, MASTER!$A:$E, 2, FALSE)</f>
        <v>Emalee Woodard</v>
      </c>
      <c r="C48" t="str">
        <f>VLOOKUP(A48, MASTER!$A:$E, 3, FALSE)</f>
        <v>Gratiot County 4-H Sr. 2</v>
      </c>
      <c r="D48">
        <f>VLOOKUP(A48, 'Class 1'!A:C, 3, FALSE)</f>
        <v>36</v>
      </c>
      <c r="E48">
        <f>VLOOKUP(A48, 'Class 2'!A:C, 3, FALSE)</f>
        <v>27</v>
      </c>
      <c r="F48">
        <f>VLOOKUP(A48, 'Class 3'!A:C, 3, FALSE)</f>
        <v>39</v>
      </c>
      <c r="G48">
        <f>VLOOKUP(A48, 'Class 4'!A:C, 3, FALSE)</f>
        <v>40</v>
      </c>
      <c r="H48">
        <f>VLOOKUP(A48, 'Class 5'!A:C, 3, FALSE)</f>
        <v>49</v>
      </c>
      <c r="I48">
        <f>VLOOKUP(A48, 'Class 6'!A:C, 3, FALSE)</f>
        <v>40</v>
      </c>
      <c r="J48">
        <f>VLOOKUP(A48, 'Class 7'!A:C, 3, FALSE)</f>
        <v>27</v>
      </c>
      <c r="K48">
        <f>VLOOKUP(A48, 'Class 8 '!A:C, 3, FALSE)</f>
        <v>34</v>
      </c>
      <c r="L48" s="7">
        <v>10</v>
      </c>
      <c r="M48">
        <f>VLOOKUP(A48, 'Reasons 1'!A:B, 2, FALSE)</f>
        <v>30</v>
      </c>
      <c r="N48">
        <f>VLOOKUP(A48, 'Reasons 2'!A:B, 2, FALSE)</f>
        <v>36</v>
      </c>
      <c r="O48">
        <f>VLOOKUP(A48, 'Reasons 3'!A:B, 2, FALSE)</f>
        <v>34</v>
      </c>
      <c r="P48">
        <f t="shared" si="0"/>
        <v>292</v>
      </c>
      <c r="Q48">
        <f t="shared" si="1"/>
        <v>110</v>
      </c>
      <c r="R48">
        <f t="shared" si="2"/>
        <v>402</v>
      </c>
    </row>
    <row r="49" spans="1:19" x14ac:dyDescent="0.2">
      <c r="A49">
        <f>MASTER!A205</f>
        <v>6053</v>
      </c>
      <c r="B49" t="str">
        <f>VLOOKUP(A49, MASTER!$A:$E, 2, FALSE)</f>
        <v>Ivy Davenport</v>
      </c>
      <c r="C49" t="str">
        <f>VLOOKUP(A49, MASTER!$A:$E, 3, FALSE)</f>
        <v>Gratiot County 4-H Sr. 2</v>
      </c>
      <c r="D49">
        <f>VLOOKUP(A49, 'Class 1'!A:C, 3, FALSE)</f>
        <v>46</v>
      </c>
      <c r="E49">
        <f>VLOOKUP(A49, 'Class 2'!A:C, 3, FALSE)</f>
        <v>29</v>
      </c>
      <c r="F49">
        <f>VLOOKUP(A49, 'Class 3'!A:C, 3, FALSE)</f>
        <v>46</v>
      </c>
      <c r="G49">
        <f>VLOOKUP(A49, 'Class 4'!A:C, 3, FALSE)</f>
        <v>40</v>
      </c>
      <c r="H49">
        <f>VLOOKUP(A49, 'Class 5'!A:C, 3, FALSE)</f>
        <v>49</v>
      </c>
      <c r="I49">
        <f>VLOOKUP(A49, 'Class 6'!A:C, 3, FALSE)</f>
        <v>42</v>
      </c>
      <c r="J49">
        <f>VLOOKUP(A49, 'Class 7'!A:C, 3, FALSE)</f>
        <v>40</v>
      </c>
      <c r="K49">
        <f>VLOOKUP(A49, 'Class 8 '!A:C, 3, FALSE)</f>
        <v>49</v>
      </c>
      <c r="L49" s="7">
        <v>30</v>
      </c>
      <c r="M49">
        <f>VLOOKUP(A49, 'Reasons 1'!A:B, 2, FALSE)</f>
        <v>36</v>
      </c>
      <c r="N49">
        <f>VLOOKUP(A49, 'Reasons 2'!A:B, 2, FALSE)</f>
        <v>40</v>
      </c>
      <c r="O49">
        <f>VLOOKUP(A49, 'Reasons 3'!A:B, 2, FALSE)</f>
        <v>37</v>
      </c>
      <c r="P49">
        <f t="shared" si="0"/>
        <v>341</v>
      </c>
      <c r="Q49">
        <f t="shared" si="1"/>
        <v>143</v>
      </c>
      <c r="R49">
        <f t="shared" si="2"/>
        <v>484</v>
      </c>
    </row>
    <row r="50" spans="1:19" x14ac:dyDescent="0.2">
      <c r="A50">
        <f>MASTER!A207</f>
        <v>6061</v>
      </c>
      <c r="B50" t="str">
        <f>VLOOKUP(A50, MASTER!$A:$E, 2, FALSE)</f>
        <v>Ben Munro</v>
      </c>
      <c r="C50" t="str">
        <f>VLOOKUP(A50, MASTER!$A:$E, 3, FALSE)</f>
        <v>Gratiot County 4-H Sr. 2</v>
      </c>
      <c r="D50">
        <f>VLOOKUP(A50, 'Class 1'!A:C, 3, FALSE)</f>
        <v>33</v>
      </c>
      <c r="E50">
        <f>VLOOKUP(A50, 'Class 2'!A:C, 3, FALSE)</f>
        <v>46</v>
      </c>
      <c r="F50">
        <f>VLOOKUP(A50, 'Class 3'!A:C, 3, FALSE)</f>
        <v>47</v>
      </c>
      <c r="G50">
        <f>VLOOKUP(A50, 'Class 4'!A:C, 3, FALSE)</f>
        <v>27</v>
      </c>
      <c r="H50">
        <f>VLOOKUP(A50, 'Class 5'!A:C, 3, FALSE)</f>
        <v>25</v>
      </c>
      <c r="I50">
        <f>VLOOKUP(A50, 'Class 6'!A:C, 3, FALSE)</f>
        <v>50</v>
      </c>
      <c r="J50">
        <f>VLOOKUP(A50, 'Class 7'!A:C, 3, FALSE)</f>
        <v>36</v>
      </c>
      <c r="K50">
        <f>VLOOKUP(A50, 'Class 8 '!A:C, 3, FALSE)</f>
        <v>34</v>
      </c>
      <c r="L50" s="7">
        <v>15</v>
      </c>
      <c r="M50">
        <v>20</v>
      </c>
      <c r="N50">
        <v>20</v>
      </c>
      <c r="O50">
        <v>20</v>
      </c>
      <c r="P50">
        <f t="shared" si="0"/>
        <v>298</v>
      </c>
      <c r="Q50">
        <f t="shared" si="1"/>
        <v>75</v>
      </c>
      <c r="R50">
        <f t="shared" si="2"/>
        <v>373</v>
      </c>
      <c r="S50">
        <v>1330</v>
      </c>
    </row>
  </sheetData>
  <phoneticPr fontId="4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4D317051CCE4192E54985B21A86FA" ma:contentTypeVersion="3" ma:contentTypeDescription="Create a new document." ma:contentTypeScope="" ma:versionID="3ebf6fa2353b450af287c7d9b137a978">
  <xsd:schema xmlns:xsd="http://www.w3.org/2001/XMLSchema" xmlns:xs="http://www.w3.org/2001/XMLSchema" xmlns:p="http://schemas.microsoft.com/office/2006/metadata/properties" xmlns:ns2="3fee2fcc-7307-4eb7-8968-66bfce01b7ff" targetNamespace="http://schemas.microsoft.com/office/2006/metadata/properties" ma:root="true" ma:fieldsID="8e8349343975c799868cf586a163ed9f" ns2:_="">
    <xsd:import namespace="3fee2fcc-7307-4eb7-8968-66bfce01b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e2fcc-7307-4eb7-8968-66bfce01b7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E4E6F-0FB0-4161-95F5-7E0CF27368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FCE3A6-D30A-45B9-A981-BC11299A9F32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3fee2fcc-7307-4eb7-8968-66bfce01b7ff"/>
  </ds:schemaRefs>
</ds:datastoreItem>
</file>

<file path=customXml/itemProps3.xml><?xml version="1.0" encoding="utf-8"?>
<ds:datastoreItem xmlns:ds="http://schemas.openxmlformats.org/officeDocument/2006/customXml" ds:itemID="{56ACD081-5387-46E4-A6D6-AE9BB2848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e2fcc-7307-4eb7-8968-66bfce01b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MASTER</vt:lpstr>
      <vt:lpstr>Officials</vt:lpstr>
      <vt:lpstr>Jr. 4-H</vt:lpstr>
      <vt:lpstr>Jr. 4-H Individuals</vt:lpstr>
      <vt:lpstr>Jr. 4-H Teams</vt:lpstr>
      <vt:lpstr>Sr. 4-H Results</vt:lpstr>
      <vt:lpstr>Sr. 4-H Beef</vt:lpstr>
      <vt:lpstr>Sr. 4-H Swine</vt:lpstr>
      <vt:lpstr>Sr. 4-H Teams</vt:lpstr>
      <vt:lpstr>Sr. 4-H Individuals</vt:lpstr>
      <vt:lpstr>FFA Senior Results</vt:lpstr>
      <vt:lpstr>MLE</vt:lpstr>
      <vt:lpstr>Class 1</vt:lpstr>
      <vt:lpstr>Class 2</vt:lpstr>
      <vt:lpstr>Class 3</vt:lpstr>
      <vt:lpstr>Class 4</vt:lpstr>
      <vt:lpstr>Class 5</vt:lpstr>
      <vt:lpstr>Class 6</vt:lpstr>
      <vt:lpstr>Class 7</vt:lpstr>
      <vt:lpstr>Class 8 </vt:lpstr>
      <vt:lpstr>Reasons 1</vt:lpstr>
      <vt:lpstr>Reasons 2</vt:lpstr>
      <vt:lpstr>Reasons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Kirby Krogstad</dc:creator>
  <cp:lastModifiedBy>Sydney Masters</cp:lastModifiedBy>
  <dcterms:created xsi:type="dcterms:W3CDTF">2015-06-05T18:17:20Z</dcterms:created>
  <dcterms:modified xsi:type="dcterms:W3CDTF">2023-07-21T16:55:28Z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0x0101006604D317051CCE4192E54985B21A86FA</vt:lpwstr>
  </property>
</Properties>
</file>