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Instructions" sheetId="1" r:id="rId1"/>
    <sheet name="Cover Sheet" sheetId="2" r:id="rId2"/>
    <sheet name="Project Narrative" sheetId="3" r:id="rId3"/>
    <sheet name="Budget" sheetId="4" r:id="rId4"/>
  </sheets>
  <externalReferences>
    <externalReference r:id="rId7"/>
  </externalReferences>
  <definedNames>
    <definedName name="_xlfn.SINGLE" hidden="1">#NAME?</definedName>
    <definedName name="_xlnm.Print_Area" localSheetId="3">'Budget'!$A$1:$V$59</definedName>
    <definedName name="_xlnm.Print_Area" localSheetId="1">'Cover Sheet'!$A$1:$V$58</definedName>
    <definedName name="_xlnm.Print_Area" localSheetId="0">'Instructions'!$A$2:$L$63</definedName>
    <definedName name="_xlnm.Print_Area" localSheetId="2">'Project Narrative'!$A$1:$V$60</definedName>
  </definedNames>
  <calcPr fullCalcOnLoad="1"/>
</workbook>
</file>

<file path=xl/sharedStrings.xml><?xml version="1.0" encoding="utf-8"?>
<sst xmlns="http://schemas.openxmlformats.org/spreadsheetml/2006/main" count="103" uniqueCount="95">
  <si>
    <t>Address:</t>
  </si>
  <si>
    <t>City:</t>
  </si>
  <si>
    <t>Zip:</t>
  </si>
  <si>
    <t>Phone:</t>
  </si>
  <si>
    <t>Date</t>
  </si>
  <si>
    <t>Project Title:</t>
  </si>
  <si>
    <t>Project Start Date:</t>
  </si>
  <si>
    <t>Project End Date:</t>
  </si>
  <si>
    <t>Funds Requested:</t>
  </si>
  <si>
    <t>Funds Needed:</t>
  </si>
  <si>
    <t>Number of Students Served by Project:</t>
  </si>
  <si>
    <t>Project Director Name:</t>
  </si>
  <si>
    <t>Position Title:</t>
  </si>
  <si>
    <t>School/Organization Name:</t>
  </si>
  <si>
    <t>Principal/Organization Head:</t>
  </si>
  <si>
    <t>Please provide a brief summary description of the project</t>
  </si>
  <si>
    <t>I have reviewed this application and I found that all information contained herein is accurate</t>
  </si>
  <si>
    <t>Project Director Signature</t>
  </si>
  <si>
    <t>Principal/Organization Head</t>
  </si>
  <si>
    <t>Project:</t>
  </si>
  <si>
    <t>Please describe the project need and how it was determined</t>
  </si>
  <si>
    <t>List the specific project objectives, preferably in measurable terms</t>
  </si>
  <si>
    <t>State the activities you will undertake to accomplish your objectives</t>
  </si>
  <si>
    <t>Describe the products or impacts that will result from your project</t>
  </si>
  <si>
    <t>Describe plans to evaluate the effectiveness of your program</t>
  </si>
  <si>
    <t>Explain how you will sustain your program</t>
  </si>
  <si>
    <t>List the people involved in the program and their major roles and responsibilities</t>
  </si>
  <si>
    <t>Cost</t>
  </si>
  <si>
    <t>Total Cost</t>
  </si>
  <si>
    <t>Project Income</t>
  </si>
  <si>
    <t>Please list other sources of income (matching funds, funding prospects</t>
  </si>
  <si>
    <t>and/or commitments to the budget.</t>
  </si>
  <si>
    <t>Other Income</t>
  </si>
  <si>
    <t>INSTRUCTIONS</t>
  </si>
  <si>
    <t>READ THIS ENTIRE PAGE FIRST!!</t>
  </si>
  <si>
    <t>1.</t>
  </si>
  <si>
    <t>2.</t>
  </si>
  <si>
    <t>3.</t>
  </si>
  <si>
    <t>4.</t>
  </si>
  <si>
    <t>5.</t>
  </si>
  <si>
    <t>6.</t>
  </si>
  <si>
    <t>7.</t>
  </si>
  <si>
    <t>applications that arrive after this date will not be considered.</t>
  </si>
  <si>
    <t>through written correspondence by January 1.</t>
  </si>
  <si>
    <t>Applicants must submit a W9 for the entity that MSU will be issuing the grant to. (School or Organization)</t>
  </si>
  <si>
    <t>Did you submit a W-9?</t>
  </si>
  <si>
    <t>The Michigan FFA Foundation Board reserves the right to request further information from</t>
  </si>
  <si>
    <t>grant applicants.</t>
  </si>
  <si>
    <t xml:space="preserve">    what is the anticipated completion date?</t>
  </si>
  <si>
    <t>-The current state of the project.  What date was the project completed?  If the project is not complete,</t>
  </si>
  <si>
    <t>-Challenges that were presented during the project</t>
  </si>
  <si>
    <t>-Lessons learned</t>
  </si>
  <si>
    <t>Construct a timeline for the project or program</t>
  </si>
  <si>
    <t>MICHIGAN FFA FOUNDATION GLASSBROOK GRANT APPLICATION</t>
  </si>
  <si>
    <t>Applications must be submitted to the Michigan FFA Foundation office on or before December 1st.  Any</t>
  </si>
  <si>
    <t>Those submitting proposals will be informed whether or not their proposals have been funded</t>
  </si>
  <si>
    <t>Applicants must not modify this application in any way or they will be subject to disqualification.</t>
  </si>
  <si>
    <t>Any documents submitted with this application, except for the W9, will not be considered.</t>
  </si>
  <si>
    <t>-Poster display or digital display/video of the project outline.</t>
  </si>
  <si>
    <t>- The purpose and name of the project</t>
  </si>
  <si>
    <t>Recipients of the Glassbrook Awards will be contacted the fall after receiving their award</t>
  </si>
  <si>
    <t>and asked to submit a report containing the following information:</t>
  </si>
  <si>
    <t>Glassbrook Grant</t>
  </si>
  <si>
    <t>(Maximum $3000)</t>
  </si>
  <si>
    <t>Project Expenses</t>
  </si>
  <si>
    <t>Name of Expense</t>
  </si>
  <si>
    <t>8.</t>
  </si>
  <si>
    <t xml:space="preserve">The Michigan FFA Foundation will accept applications from any formal (K-12) and non-formal </t>
  </si>
  <si>
    <t>educational programs with a demonstrated commitment to the goals of the Glassbrook Endowment.</t>
  </si>
  <si>
    <t>9.</t>
  </si>
  <si>
    <t>The Michigan FFA Foundation will award grant funds to eligible institutions and organizations.  Grants</t>
  </si>
  <si>
    <t>will range from $500 to $3,000.  Funds awarded may be used over a period of time not to exceed three</t>
  </si>
  <si>
    <t>years from the date of receipt.</t>
  </si>
  <si>
    <t>10.</t>
  </si>
  <si>
    <t>Proposals will be scored on:</t>
  </si>
  <si>
    <t>- Organizational and written clearly;</t>
  </si>
  <si>
    <t>- Innovativeness and creativity;</t>
  </si>
  <si>
    <t>- Compataibility with Glassbrook Endowment goals;</t>
  </si>
  <si>
    <t>- Short-term and long-term program impact; and</t>
  </si>
  <si>
    <t>- Plan of program.</t>
  </si>
  <si>
    <t xml:space="preserve">Special considerations will be given to those proposals that include provisions for matching funds, either </t>
  </si>
  <si>
    <t>actual or in-kind.  Applicants are also encouraged to seek additional funding sources, such as local</t>
  </si>
  <si>
    <t>businesses, professional associations, community organizations and/or other foundations.</t>
  </si>
  <si>
    <t>11.</t>
  </si>
  <si>
    <t>Grand funds may be used for such things as: field trips (admissions, supplies and materials), producing</t>
  </si>
  <si>
    <t>and printing educational materials, plant material, curriculum development, professional development</t>
  </si>
  <si>
    <t>and educational materials/equipment for laboratories, greenhouses and animal facilities.</t>
  </si>
  <si>
    <t>Grant funds may also be used for science laboratories, greenhouses, animal facilities and other large</t>
  </si>
  <si>
    <t>equipment items if documented, dollar-for-dollar matching funds are available.</t>
  </si>
  <si>
    <t>Up to $3,000 will be awarded by the committee for technology.  Awards will be made for software and</t>
  </si>
  <si>
    <t>technological hardware (computers, printers, projectors, digital cameras etc). Technology awards will</t>
  </si>
  <si>
    <t>require a dollar-for-dollar match from another funding source.</t>
  </si>
  <si>
    <t>Grant funds may NOT be used for textbooks, salaries, honoraria, work towards academic degrees or</t>
  </si>
  <si>
    <t>certification, scholarships or transportation.  Grants may NOT be used for consumable or perishable</t>
  </si>
  <si>
    <t>items like animal feed, fertilizer or livestock.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</si>
</sst>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&quot;$&quot;#,##0.00"/>
    <numFmt numFmtId="171" formatCode="0.0"/>
    <numFmt numFmtId="172" formatCode="0.000"/>
    <numFmt numFmtId="173" formatCode="0.00_)"/>
    <numFmt numFmtId="174" formatCode="[$-409]h:mm:ss\ AM/PM"/>
    <numFmt numFmtId="175" formatCode="m/d/yy;@"/>
    <numFmt numFmtId="176" formatCode="00000"/>
    <numFmt numFmtId="177" formatCode="yyyy"/>
    <numFmt numFmtId="178" formatCode="yy"/>
    <numFmt numFmtId="179" formatCode="&quot;$&quot;#,##0"/>
    <numFmt numFmtId="180" formatCode="0_);[Red]\(0\)"/>
    <numFmt numFmtId="181" formatCode="&quot;$&quot;#,##0;[Red]&quot;$&quot;#,##0"/>
    <numFmt numFmtId="182" formatCode="#,##0;[Red]#,##0"/>
    <numFmt numFmtId="183" formatCode="0;[Red]0"/>
    <numFmt numFmtId="184" formatCode="0.0;[Red]0.0"/>
    <numFmt numFmtId="185" formatCode="000000000"/>
    <numFmt numFmtId="186" formatCode="0000"/>
    <numFmt numFmtId="187" formatCode="00"/>
    <numFmt numFmtId="188" formatCode="##"/>
    <numFmt numFmtId="189" formatCode="mm/dd/yy"/>
    <numFmt numFmtId="190" formatCode="000\-00\-0000"/>
    <numFmt numFmtId="191" formatCode="mmmm\ d\,\ yyyy"/>
    <numFmt numFmtId="192" formatCode="&quot;$&quot;#,##0.0_);[Red]\(&quot;$&quot;#,##0.0\)"/>
    <numFmt numFmtId="193" formatCode="&quot;$&quot;#,##0.00;[Red]&quot;$&quot;#,##0.00"/>
    <numFmt numFmtId="194" formatCode="#,##0.00;[Red]#,##0.00"/>
    <numFmt numFmtId="195" formatCode="d"/>
    <numFmt numFmtId="196" formatCode="dd"/>
    <numFmt numFmtId="197" formatCode="yyyy\&amp;&quot; American FFA Dgree&quot;"/>
    <numFmt numFmtId="198" formatCode="0.0%"/>
    <numFmt numFmtId="199" formatCode="#,##0.0_);[Red]\(#,##0.0\)"/>
    <numFmt numFmtId="200" formatCode="ddd"/>
    <numFmt numFmtId="201" formatCode="0.00;[Red]0.00"/>
    <numFmt numFmtId="202" formatCode="#.#"/>
    <numFmt numFmtId="203" formatCode="mm"/>
    <numFmt numFmtId="204" formatCode="[$-409]mmmm\ d\,\ yyyy;@"/>
    <numFmt numFmtId="205" formatCode="mm/dd/yy;@"/>
    <numFmt numFmtId="206" formatCode="0.0000000000000000"/>
  </numFmts>
  <fonts count="38">
    <font>
      <sz val="10"/>
      <name val="Arial"/>
      <family val="0"/>
    </font>
    <font>
      <b/>
      <sz val="2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30" fillId="4" borderId="0" xfId="0" applyFont="1" applyFill="1" applyAlignment="1" applyProtection="1">
      <alignment horizontal="centerContinuous"/>
      <protection/>
    </xf>
    <xf numFmtId="0" fontId="30" fillId="4" borderId="0" xfId="0" applyFont="1" applyFill="1" applyAlignment="1" applyProtection="1">
      <alignment horizontal="left"/>
      <protection/>
    </xf>
    <xf numFmtId="49" fontId="2" fillId="4" borderId="0" xfId="0" applyNumberFormat="1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49" fontId="2" fillId="4" borderId="0" xfId="0" applyNumberFormat="1" applyFont="1" applyFill="1" applyAlignment="1" applyProtection="1" quotePrefix="1">
      <alignment horizontal="right"/>
      <protection/>
    </xf>
    <xf numFmtId="0" fontId="2" fillId="4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49" fontId="2" fillId="4" borderId="0" xfId="0" applyNumberFormat="1" applyFont="1" applyFill="1" applyAlignment="1" applyProtection="1" quotePrefix="1">
      <alignment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2" fillId="4" borderId="0" xfId="0" applyNumberFormat="1" applyFont="1" applyFill="1" applyAlignment="1" applyProtection="1" quotePrefix="1">
      <alignment horizontal="left"/>
      <protection/>
    </xf>
    <xf numFmtId="0" fontId="2" fillId="0" borderId="15" xfId="0" applyFont="1" applyBorder="1" applyAlignment="1" applyProtection="1">
      <alignment horizontal="left"/>
      <protection locked="0"/>
    </xf>
    <xf numFmtId="170" fontId="2" fillId="0" borderId="15" xfId="0" applyNumberFormat="1" applyFont="1" applyBorder="1" applyAlignment="1" applyProtection="1">
      <alignment horizontal="center"/>
      <protection locked="0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170" fontId="2" fillId="0" borderId="33" xfId="0" applyNumberFormat="1" applyFont="1" applyBorder="1" applyAlignment="1" applyProtection="1">
      <alignment horizontal="left"/>
      <protection locked="0"/>
    </xf>
    <xf numFmtId="170" fontId="2" fillId="0" borderId="36" xfId="0" applyNumberFormat="1" applyFont="1" applyBorder="1" applyAlignment="1" applyProtection="1">
      <alignment horizontal="left"/>
      <protection locked="0"/>
    </xf>
    <xf numFmtId="170" fontId="2" fillId="0" borderId="35" xfId="0" applyNumberFormat="1" applyFont="1" applyBorder="1" applyAlignment="1" applyProtection="1">
      <alignment horizontal="left"/>
      <protection locked="0"/>
    </xf>
    <xf numFmtId="170" fontId="2" fillId="0" borderId="37" xfId="0" applyNumberFormat="1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170" fontId="2" fillId="0" borderId="39" xfId="0" applyNumberFormat="1" applyFont="1" applyBorder="1" applyAlignment="1" applyProtection="1">
      <alignment horizontal="left"/>
      <protection locked="0"/>
    </xf>
    <xf numFmtId="170" fontId="2" fillId="0" borderId="40" xfId="0" applyNumberFormat="1" applyFont="1" applyBorder="1" applyAlignment="1" applyProtection="1">
      <alignment horizontal="left"/>
      <protection locked="0"/>
    </xf>
    <xf numFmtId="170" fontId="2" fillId="0" borderId="19" xfId="0" applyNumberFormat="1" applyFont="1" applyBorder="1" applyAlignment="1" applyProtection="1">
      <alignment horizontal="center"/>
      <protection/>
    </xf>
    <xf numFmtId="170" fontId="2" fillId="0" borderId="21" xfId="0" applyNumberFormat="1" applyFont="1" applyBorder="1" applyAlignment="1" applyProtection="1">
      <alignment horizontal="center"/>
      <protection/>
    </xf>
    <xf numFmtId="170" fontId="2" fillId="0" borderId="22" xfId="0" applyNumberFormat="1" applyFont="1" applyBorder="1" applyAlignment="1" applyProtection="1">
      <alignment horizontal="center"/>
      <protection/>
    </xf>
    <xf numFmtId="170" fontId="2" fillId="0" borderId="2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0</xdr:rowOff>
    </xdr:from>
    <xdr:to>
      <xdr:col>21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171450"/>
          <a:ext cx="4457700" cy="12096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Michigan FFA Foundation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1</xdr:row>
      <xdr:rowOff>47625</xdr:rowOff>
    </xdr:from>
    <xdr:to>
      <xdr:col>5</xdr:col>
      <xdr:colOff>19050</xdr:colOff>
      <xdr:row>8</xdr:row>
      <xdr:rowOff>114300</xdr:rowOff>
    </xdr:to>
    <xdr:pic>
      <xdr:nvPicPr>
        <xdr:cNvPr id="2" name="Picture 2" descr="f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3</xdr:row>
      <xdr:rowOff>57150</xdr:rowOff>
    </xdr:from>
    <xdr:to>
      <xdr:col>13</xdr:col>
      <xdr:colOff>133350</xdr:colOff>
      <xdr:row>7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14525" y="552450"/>
          <a:ext cx="1762125" cy="7239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Michigan FFA Foundation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3515 West Rd, Suite 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 Lansing, MI 48823
</a:t>
          </a:r>
        </a:p>
      </xdr:txBody>
    </xdr:sp>
    <xdr:clientData/>
  </xdr:twoCellAnchor>
  <xdr:twoCellAnchor>
    <xdr:from>
      <xdr:col>13</xdr:col>
      <xdr:colOff>161925</xdr:colOff>
      <xdr:row>2</xdr:row>
      <xdr:rowOff>133350</xdr:rowOff>
    </xdr:from>
    <xdr:to>
      <xdr:col>19</xdr:col>
      <xdr:colOff>28575</xdr:colOff>
      <xdr:row>7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05225" y="466725"/>
          <a:ext cx="1857375" cy="8286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(517) 432-2482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   (517) 353-4595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 completed form to the Michigan FFA Foundation</a:t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19</xdr:col>
      <xdr:colOff>533400</xdr:colOff>
      <xdr:row>7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86375" y="533400"/>
          <a:ext cx="781050" cy="7239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due: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5</xdr:col>
      <xdr:colOff>19050</xdr:colOff>
      <xdr:row>7</xdr:row>
      <xdr:rowOff>66675</xdr:rowOff>
    </xdr:to>
    <xdr:pic>
      <xdr:nvPicPr>
        <xdr:cNvPr id="1" name="Picture 27" descr="f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5</xdr:col>
      <xdr:colOff>19050</xdr:colOff>
      <xdr:row>7</xdr:row>
      <xdr:rowOff>66675</xdr:rowOff>
    </xdr:to>
    <xdr:pic>
      <xdr:nvPicPr>
        <xdr:cNvPr id="1" name="Picture 1" descr="f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y%20Reinart\AppData\Local\Microsoft\Windows\Temporary%20Internet%20Files\Content.IE5\LLUCYS70\broiler_attende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1"/>
      <sheetName val="Page 2"/>
      <sheetName val="Page 3"/>
      <sheetName val="Page 4"/>
      <sheetName val="Non-Rostered Participants"/>
      <sheetName val="Chapters"/>
      <sheetName val="Data"/>
      <sheetName val="Names"/>
      <sheetName val="Participants"/>
      <sheetName val="Roster"/>
    </sheetNames>
    <sheetDataSet>
      <sheetData sheetId="6">
        <row r="1">
          <cell r="B1" t="str">
            <v>Chapter -USER ID </v>
          </cell>
          <cell r="C1" t="str">
            <v>Name </v>
          </cell>
          <cell r="D1" t="str">
            <v>Advisor Password</v>
          </cell>
        </row>
        <row r="2">
          <cell r="B2" t="str">
            <v>MI0000</v>
          </cell>
          <cell r="D2" t="str">
            <v>gZgI3n0CL</v>
          </cell>
        </row>
        <row r="3">
          <cell r="B3" t="str">
            <v>MI0001</v>
          </cell>
          <cell r="C3" t="str">
            <v>NEW LOTHROP HS FFA</v>
          </cell>
          <cell r="D3" t="str">
            <v>SiTKADefM</v>
          </cell>
        </row>
        <row r="4">
          <cell r="B4" t="str">
            <v>MI0002</v>
          </cell>
          <cell r="C4" t="str">
            <v>ALMA HS FFA</v>
          </cell>
          <cell r="D4" t="str">
            <v>oTJNi4j2d</v>
          </cell>
        </row>
        <row r="5">
          <cell r="B5" t="str">
            <v>MI0004</v>
          </cell>
          <cell r="C5" t="str">
            <v>ALPENA HS FFA</v>
          </cell>
          <cell r="D5" t="str">
            <v>J85SMJeb2</v>
          </cell>
        </row>
        <row r="6">
          <cell r="B6" t="str">
            <v>MI0005</v>
          </cell>
          <cell r="C6" t="str">
            <v>VICKSBURG HS FFA</v>
          </cell>
          <cell r="D6" t="str">
            <v>dAzrcRmaC</v>
          </cell>
        </row>
        <row r="7">
          <cell r="B7" t="str">
            <v>MI0008</v>
          </cell>
          <cell r="C7" t="str">
            <v>VANBUREN SKILLS CENTER 2 FFA</v>
          </cell>
          <cell r="D7" t="str">
            <v>ldrlnwNfi</v>
          </cell>
        </row>
        <row r="8">
          <cell r="B8" t="str">
            <v>MI0011</v>
          </cell>
          <cell r="C8" t="str">
            <v>BELDING HIGH SCHOOL</v>
          </cell>
          <cell r="D8" t="str">
            <v>EhpeCNjRi</v>
          </cell>
        </row>
        <row r="9">
          <cell r="B9" t="str">
            <v>MI0014</v>
          </cell>
          <cell r="C9" t="str">
            <v>BENZIE CENTRAL HS FFA</v>
          </cell>
          <cell r="D9" t="str">
            <v>GyJFqmpZb</v>
          </cell>
        </row>
        <row r="10">
          <cell r="B10" t="str">
            <v>MI0016</v>
          </cell>
          <cell r="C10" t="str">
            <v>BAD AXE HS FFA</v>
          </cell>
          <cell r="D10" t="str">
            <v>Zsx9LKguL</v>
          </cell>
        </row>
        <row r="11">
          <cell r="B11" t="str">
            <v>MI0017</v>
          </cell>
          <cell r="C11" t="str">
            <v>BLISSFIELD HS FFA</v>
          </cell>
          <cell r="D11" t="str">
            <v>rkofZHDvF</v>
          </cell>
        </row>
        <row r="12">
          <cell r="B12" t="str">
            <v>MI0018</v>
          </cell>
          <cell r="C12" t="str">
            <v>BRECKENRIDGE HS FFA</v>
          </cell>
          <cell r="D12" t="str">
            <v>trEKLCZHI</v>
          </cell>
        </row>
        <row r="13">
          <cell r="B13" t="str">
            <v>MI0019</v>
          </cell>
          <cell r="C13" t="str">
            <v>LENAWEE VO TECH CENTER AM FFA</v>
          </cell>
          <cell r="D13" t="str">
            <v>Uy1UdmSyG</v>
          </cell>
        </row>
        <row r="14">
          <cell r="B14" t="str">
            <v>MI0021</v>
          </cell>
          <cell r="C14" t="str">
            <v>BRONSON HS FFA</v>
          </cell>
          <cell r="D14" t="str">
            <v>Er1QrJpPK</v>
          </cell>
        </row>
        <row r="15">
          <cell r="B15" t="str">
            <v>MI0024</v>
          </cell>
          <cell r="C15" t="str">
            <v>BYRON HS FFA</v>
          </cell>
          <cell r="D15" t="str">
            <v>nwgUkOjLO</v>
          </cell>
        </row>
        <row r="16">
          <cell r="B16" t="str">
            <v>MI0025</v>
          </cell>
          <cell r="C16" t="str">
            <v>CALEDONIA HS FFA</v>
          </cell>
          <cell r="D16" t="str">
            <v>OLw2wnfDe</v>
          </cell>
        </row>
        <row r="17">
          <cell r="B17" t="str">
            <v>MI0026</v>
          </cell>
          <cell r="C17" t="str">
            <v>CAMDEN FRONTIER HS FFA</v>
          </cell>
          <cell r="D17" t="str">
            <v>IPsItqWnu</v>
          </cell>
        </row>
        <row r="18">
          <cell r="B18" t="str">
            <v>MI0027</v>
          </cell>
          <cell r="C18" t="str">
            <v>CAPAC HS FFA</v>
          </cell>
          <cell r="D18" t="str">
            <v>XahcNxwwT</v>
          </cell>
        </row>
        <row r="19">
          <cell r="B19" t="str">
            <v>MI0028</v>
          </cell>
          <cell r="C19" t="str">
            <v>LENAWEE VO TECH CENTER PM FFA</v>
          </cell>
          <cell r="D19" t="str">
            <v>dymGRcfEm</v>
          </cell>
        </row>
        <row r="20">
          <cell r="B20" t="str">
            <v>MI0033</v>
          </cell>
          <cell r="C20" t="str">
            <v>CASSOPOLIS ROSS BEATTY HS FFA</v>
          </cell>
          <cell r="D20" t="str">
            <v>Xxs8h5Oko</v>
          </cell>
        </row>
        <row r="21">
          <cell r="B21" t="str">
            <v>MI0034</v>
          </cell>
          <cell r="C21" t="str">
            <v>CEDAR SPRINGS HS FFA</v>
          </cell>
          <cell r="D21" t="str">
            <v>ENcbuaxKN</v>
          </cell>
        </row>
        <row r="22">
          <cell r="B22" t="str">
            <v>MI0035</v>
          </cell>
          <cell r="C22" t="str">
            <v>CENTREVILLE HS FFA</v>
          </cell>
          <cell r="D22" t="str">
            <v>oqvCHsII4</v>
          </cell>
        </row>
        <row r="23">
          <cell r="B23" t="str">
            <v>MI0036</v>
          </cell>
          <cell r="C23" t="str">
            <v>CHARLOTTE HS FFA</v>
          </cell>
          <cell r="D23" t="str">
            <v>XDrqobFMe</v>
          </cell>
        </row>
        <row r="24">
          <cell r="B24" t="str">
            <v>MI0037</v>
          </cell>
          <cell r="C24" t="str">
            <v>GOLIGHTLY CTC FFA</v>
          </cell>
          <cell r="D24" t="str">
            <v>yDiWTLgyN</v>
          </cell>
        </row>
        <row r="25">
          <cell r="B25" t="e">
            <v>#N/A</v>
          </cell>
          <cell r="C25" t="str">
            <v>CHESANING UNION HS FFA</v>
          </cell>
          <cell r="D25" t="str">
            <v>iSiDrDyMO</v>
          </cell>
        </row>
        <row r="26">
          <cell r="B26" t="str">
            <v>MI0041</v>
          </cell>
          <cell r="C26" t="str">
            <v>CLARE HS-FFA</v>
          </cell>
          <cell r="D26" t="str">
            <v>PJVEDkP0G</v>
          </cell>
        </row>
        <row r="27">
          <cell r="B27" t="str">
            <v>MI0044</v>
          </cell>
          <cell r="C27" t="str">
            <v>HILLMAN COMM SCH FFA</v>
          </cell>
          <cell r="D27" t="str">
            <v>FhZpPszMZ</v>
          </cell>
        </row>
        <row r="28">
          <cell r="B28" t="str">
            <v>MI0045</v>
          </cell>
          <cell r="C28" t="str">
            <v>COOPERSVILLE HS FFA</v>
          </cell>
          <cell r="D28" t="str">
            <v>ucKdxoNOj</v>
          </cell>
        </row>
        <row r="29">
          <cell r="B29" t="str">
            <v>MI0046</v>
          </cell>
          <cell r="C29" t="str">
            <v>CORUNNA HS FFA</v>
          </cell>
          <cell r="D29" t="str">
            <v>z21BdRDmP</v>
          </cell>
        </row>
        <row r="30">
          <cell r="B30" t="str">
            <v>MI0047</v>
          </cell>
          <cell r="C30" t="str">
            <v>DUNDEE HS FFA</v>
          </cell>
          <cell r="D30" t="str">
            <v>mrcZEhjqK</v>
          </cell>
        </row>
        <row r="31">
          <cell r="B31" t="str">
            <v>MI0049</v>
          </cell>
          <cell r="C31" t="str">
            <v>DANSVILLE HS FFA</v>
          </cell>
          <cell r="D31" t="str">
            <v>sAeLzUrfg</v>
          </cell>
        </row>
        <row r="32">
          <cell r="B32" t="str">
            <v>MI0054</v>
          </cell>
          <cell r="C32" t="str">
            <v>DOWAGIAC UNION HS</v>
          </cell>
          <cell r="D32" t="str">
            <v>0vrEOcSns</v>
          </cell>
        </row>
        <row r="33">
          <cell r="B33" t="str">
            <v>MI0055</v>
          </cell>
          <cell r="C33" t="str">
            <v>BLOOMFIELD HILLS FFA</v>
          </cell>
          <cell r="D33" t="str">
            <v>KlilEEo1n</v>
          </cell>
        </row>
        <row r="34">
          <cell r="B34" t="str">
            <v>MI0056</v>
          </cell>
          <cell r="C34" t="str">
            <v>DURAND HS FFA</v>
          </cell>
          <cell r="D34" t="str">
            <v>lGEj2vv9c</v>
          </cell>
        </row>
        <row r="35">
          <cell r="B35" t="e">
            <v>#N/A</v>
          </cell>
          <cell r="C35" t="str">
            <v>TRAVERS BAY VTC FFA</v>
          </cell>
          <cell r="D35" t="str">
            <v>nfS6NmKPu</v>
          </cell>
        </row>
        <row r="36">
          <cell r="B36" t="e">
            <v>#N/A</v>
          </cell>
          <cell r="C36" t="str">
            <v>LAPEER CO VTC AM FFA</v>
          </cell>
          <cell r="D36" t="str">
            <v>CExMeECMQ</v>
          </cell>
        </row>
        <row r="37">
          <cell r="B37" t="str">
            <v>MI0060</v>
          </cell>
          <cell r="C37" t="str">
            <v>LAPEER CO VTC PM FFA</v>
          </cell>
          <cell r="D37" t="str">
            <v>rFXDTkNiz</v>
          </cell>
        </row>
        <row r="38">
          <cell r="B38" t="str">
            <v>MI0061</v>
          </cell>
          <cell r="C38" t="str">
            <v>ALLEGAN CTY TECH ED CTR FFA</v>
          </cell>
          <cell r="D38" t="str">
            <v>jtTklmdsr</v>
          </cell>
        </row>
        <row r="39">
          <cell r="B39" t="str">
            <v>MI0063</v>
          </cell>
          <cell r="C39" t="str">
            <v>JACKSON ACC AM FFA</v>
          </cell>
          <cell r="D39" t="str">
            <v>tevy9tHh5</v>
          </cell>
        </row>
        <row r="40">
          <cell r="B40" t="e">
            <v>#N/A</v>
          </cell>
          <cell r="C40" t="str">
            <v>JACKSON ACC PM FFA</v>
          </cell>
          <cell r="D40" t="str">
            <v>QEwAaqSdm</v>
          </cell>
        </row>
        <row r="41">
          <cell r="B41" t="str">
            <v>MI0067</v>
          </cell>
          <cell r="C41" t="str">
            <v>FENNVILLE HS FFA</v>
          </cell>
          <cell r="D41" t="str">
            <v>gm1gRpNE3</v>
          </cell>
        </row>
        <row r="42">
          <cell r="B42" t="e">
            <v>#N/A</v>
          </cell>
          <cell r="C42" t="str">
            <v>FREMONT HS FFA</v>
          </cell>
          <cell r="D42" t="str">
            <v>5P3xzPinw</v>
          </cell>
        </row>
        <row r="43">
          <cell r="B43" t="str">
            <v>MI0070</v>
          </cell>
          <cell r="C43" t="str">
            <v>GALIEN TOWNSHIP FFA</v>
          </cell>
          <cell r="D43" t="str">
            <v>AZEAthjIj</v>
          </cell>
        </row>
        <row r="44">
          <cell r="B44" t="str">
            <v>MI0071</v>
          </cell>
          <cell r="C44" t="str">
            <v>GAYLORD HS-FFA</v>
          </cell>
          <cell r="D44" t="str">
            <v>jyMVYkwPr</v>
          </cell>
        </row>
        <row r="45">
          <cell r="B45" t="str">
            <v>MI0072</v>
          </cell>
          <cell r="C45" t="str">
            <v>GLADWIN HS FFA</v>
          </cell>
          <cell r="D45" t="str">
            <v>RcgS2ALod</v>
          </cell>
        </row>
        <row r="46">
          <cell r="B46" t="str">
            <v>MI0076</v>
          </cell>
          <cell r="C46" t="str">
            <v>GRANT HS FFA</v>
          </cell>
          <cell r="D46" t="str">
            <v>eRXKlzjFm</v>
          </cell>
        </row>
        <row r="47">
          <cell r="B47" t="e">
            <v>#N/A</v>
          </cell>
          <cell r="C47" t="str">
            <v>HARBOR BEACH HS FFA</v>
          </cell>
          <cell r="D47" t="str">
            <v>F2HSeGAv5</v>
          </cell>
        </row>
        <row r="48">
          <cell r="B48" t="str">
            <v>MI0079</v>
          </cell>
          <cell r="C48" t="str">
            <v>OAKLAND TECH CTR NW AM</v>
          </cell>
          <cell r="D48" t="str">
            <v>su3BuMomr</v>
          </cell>
        </row>
        <row r="49">
          <cell r="B49" t="str">
            <v>MI0081</v>
          </cell>
          <cell r="C49" t="str">
            <v>OAKLAND TECH CTR NW PM FFA</v>
          </cell>
          <cell r="D49" t="str">
            <v>6dAygLnIh</v>
          </cell>
        </row>
        <row r="50">
          <cell r="B50" t="str">
            <v>MI0082</v>
          </cell>
          <cell r="C50" t="str">
            <v>HASTINGS HS FFA</v>
          </cell>
          <cell r="D50" t="str">
            <v>Hi5Xgd9KY</v>
          </cell>
        </row>
        <row r="51">
          <cell r="B51" t="str">
            <v>MI0086</v>
          </cell>
          <cell r="C51" t="str">
            <v>GENESEE AREA SKILL CENTER 2 F</v>
          </cell>
          <cell r="D51" t="str">
            <v>nGYPN1nDm</v>
          </cell>
        </row>
        <row r="52">
          <cell r="B52" t="str">
            <v>MI0088</v>
          </cell>
          <cell r="C52" t="str">
            <v>RANDOLPH CAREER TECH CTR AM</v>
          </cell>
          <cell r="D52" t="str">
            <v>reuyLGTUe</v>
          </cell>
        </row>
        <row r="53">
          <cell r="B53" t="str">
            <v>MI0089</v>
          </cell>
          <cell r="C53" t="str">
            <v>HOMER FFA</v>
          </cell>
          <cell r="D53" t="str">
            <v>kLdqx4BEr</v>
          </cell>
        </row>
        <row r="54">
          <cell r="B54" t="str">
            <v>MI0090</v>
          </cell>
          <cell r="C54" t="str">
            <v>HOPKINS HS FFA</v>
          </cell>
          <cell r="D54" t="str">
            <v>WKxrKiFCe</v>
          </cell>
        </row>
        <row r="55">
          <cell r="B55" t="str">
            <v>MI0091</v>
          </cell>
          <cell r="C55" t="str">
            <v>RANDOLPH CAREER TECH CTR PM</v>
          </cell>
          <cell r="D55" t="str">
            <v>d7TbOIQNJ</v>
          </cell>
        </row>
        <row r="56">
          <cell r="B56" t="str">
            <v>MI0094</v>
          </cell>
          <cell r="C56" t="str">
            <v>ROOSEVELT HS FFA</v>
          </cell>
          <cell r="D56" t="str">
            <v>eAfzlgukP</v>
          </cell>
        </row>
        <row r="57">
          <cell r="B57" t="str">
            <v>MI0096</v>
          </cell>
          <cell r="C57" t="str">
            <v>IONIA HS FFA</v>
          </cell>
          <cell r="D57" t="str">
            <v>wCpieiIGk</v>
          </cell>
        </row>
        <row r="58">
          <cell r="B58" t="str">
            <v>MI0097</v>
          </cell>
          <cell r="C58" t="str">
            <v>ITHACA HS FFA</v>
          </cell>
          <cell r="D58" t="str">
            <v>fZTuQArhp</v>
          </cell>
        </row>
        <row r="59">
          <cell r="B59" t="str">
            <v>MI0099</v>
          </cell>
          <cell r="C59" t="str">
            <v>WAYNE CO RESA</v>
          </cell>
          <cell r="D59" t="str">
            <v>hcHRuOttn</v>
          </cell>
        </row>
        <row r="60">
          <cell r="B60" t="str">
            <v>MI0100</v>
          </cell>
          <cell r="C60" t="str">
            <v>JONESVILLE HS FFA</v>
          </cell>
          <cell r="D60" t="str">
            <v>NdpncYHm3</v>
          </cell>
        </row>
        <row r="61">
          <cell r="B61" t="str">
            <v>MI0102</v>
          </cell>
          <cell r="C61" t="str">
            <v>NORTH HURON FFA</v>
          </cell>
          <cell r="D61" t="str">
            <v>M4RPnmxkr</v>
          </cell>
        </row>
        <row r="62">
          <cell r="B62" t="str">
            <v>MI0103</v>
          </cell>
          <cell r="C62" t="str">
            <v>DOWNRIVER HURON TECH CONS FFA</v>
          </cell>
          <cell r="D62" t="str">
            <v>UxJCwdTEQ</v>
          </cell>
        </row>
        <row r="63">
          <cell r="B63" t="str">
            <v>MI0105</v>
          </cell>
          <cell r="C63" t="str">
            <v>LAINGSBURG HS FFA</v>
          </cell>
          <cell r="D63" t="str">
            <v>BEsno9jjN</v>
          </cell>
        </row>
        <row r="64">
          <cell r="B64" t="str">
            <v>MI0106</v>
          </cell>
          <cell r="C64" t="str">
            <v>LAKEVIEW HS-FFA</v>
          </cell>
          <cell r="D64" t="str">
            <v>Mebv8wmst</v>
          </cell>
        </row>
        <row r="65">
          <cell r="B65" t="str">
            <v>MI0108</v>
          </cell>
          <cell r="C65" t="str">
            <v>BAY ARENAC SKILL CENTER FFA</v>
          </cell>
          <cell r="D65" t="str">
            <v>2sqjsDcrh</v>
          </cell>
        </row>
        <row r="66">
          <cell r="B66" t="str">
            <v>MI0109</v>
          </cell>
          <cell r="C66" t="str">
            <v>LESLIE HS-FFA</v>
          </cell>
          <cell r="D66" t="str">
            <v>pMZ2v8TxO</v>
          </cell>
        </row>
        <row r="67">
          <cell r="B67" t="str">
            <v>MI0110</v>
          </cell>
          <cell r="C67" t="str">
            <v>ALCONA COMM HS FFA</v>
          </cell>
          <cell r="D67" t="str">
            <v>PPPKCcPnw</v>
          </cell>
        </row>
        <row r="68">
          <cell r="B68" t="str">
            <v>MI0111</v>
          </cell>
          <cell r="C68" t="str">
            <v>LITCHFIELD HS FFA</v>
          </cell>
          <cell r="D68" t="str">
            <v>nLA3qq8O7</v>
          </cell>
        </row>
        <row r="69">
          <cell r="B69" t="str">
            <v>MI0112</v>
          </cell>
          <cell r="C69" t="str">
            <v>LOWELL HS FFA</v>
          </cell>
          <cell r="D69" t="str">
            <v>HFMNfPgKg</v>
          </cell>
        </row>
        <row r="70">
          <cell r="B70" t="str">
            <v>MI0114</v>
          </cell>
          <cell r="C70" t="str">
            <v>MANCHESTER HS-FFA</v>
          </cell>
          <cell r="D70" t="str">
            <v>cQP5PDxyn</v>
          </cell>
        </row>
        <row r="71">
          <cell r="B71" t="e">
            <v>#N/A</v>
          </cell>
          <cell r="C71" t="str">
            <v>MARSHALL HS FFA</v>
          </cell>
          <cell r="D71" t="str">
            <v>0oL8Z0Rgr</v>
          </cell>
        </row>
        <row r="72">
          <cell r="B72" t="str">
            <v>MI0118</v>
          </cell>
          <cell r="C72" t="str">
            <v>MASON HS FFA</v>
          </cell>
          <cell r="D72" t="str">
            <v>ALtOeFJbL</v>
          </cell>
        </row>
        <row r="73">
          <cell r="B73" t="str">
            <v>MI0120</v>
          </cell>
          <cell r="C73" t="str">
            <v>MAYVILLE HS-FFA</v>
          </cell>
          <cell r="D73" t="str">
            <v>nMRfbIjbR</v>
          </cell>
        </row>
        <row r="74">
          <cell r="B74" t="str">
            <v>MI0121</v>
          </cell>
          <cell r="C74" t="str">
            <v>MCBAIN HIGH SCHOOL</v>
          </cell>
          <cell r="D74" t="str">
            <v>CsBkLOSZU</v>
          </cell>
        </row>
        <row r="75">
          <cell r="B75" t="str">
            <v>MI0125</v>
          </cell>
          <cell r="C75" t="str">
            <v>LAINGSBURG JR FFA</v>
          </cell>
          <cell r="D75" t="str">
            <v>lsgciQEP3</v>
          </cell>
        </row>
        <row r="76">
          <cell r="B76" t="str">
            <v>MI0126</v>
          </cell>
          <cell r="C76" t="str">
            <v>CALEDONIA MIDDLE SCHOOL-FFA</v>
          </cell>
          <cell r="D76" t="str">
            <v>EcOZXYWpk</v>
          </cell>
        </row>
        <row r="77">
          <cell r="B77" t="str">
            <v>MI0127</v>
          </cell>
          <cell r="C77" t="str">
            <v>MILAN HS FFA</v>
          </cell>
          <cell r="D77" t="str">
            <v>3Fr3rgNAr</v>
          </cell>
        </row>
        <row r="78">
          <cell r="B78" t="str">
            <v>MI0129</v>
          </cell>
          <cell r="C78" t="str">
            <v>PEWAMO-WESTPHALIA HS FFA</v>
          </cell>
          <cell r="D78" t="str">
            <v>XKpRpFGy3</v>
          </cell>
        </row>
        <row r="79">
          <cell r="B79" t="str">
            <v>MI0130</v>
          </cell>
          <cell r="C79" t="str">
            <v>MONTAGUE HS FFA</v>
          </cell>
          <cell r="D79" t="str">
            <v>5Ih6yLQl4</v>
          </cell>
        </row>
        <row r="80">
          <cell r="B80" t="str">
            <v>MI0132</v>
          </cell>
          <cell r="C80" t="str">
            <v>AKRON-FAIRGROVE HS FFA</v>
          </cell>
          <cell r="D80" t="str">
            <v>qwtCMEouD</v>
          </cell>
        </row>
        <row r="81">
          <cell r="B81" t="str">
            <v>MI0134</v>
          </cell>
          <cell r="C81" t="str">
            <v>BEAL CITY HS FFA</v>
          </cell>
          <cell r="D81" t="str">
            <v>6zD9DNSJI</v>
          </cell>
        </row>
        <row r="82">
          <cell r="B82" t="str">
            <v>MI0135</v>
          </cell>
          <cell r="C82" t="str">
            <v>MAPLE VALLEY HS FFA</v>
          </cell>
          <cell r="D82" t="str">
            <v>PMr28rNCw</v>
          </cell>
        </row>
        <row r="83">
          <cell r="B83" t="str">
            <v>MI0138</v>
          </cell>
          <cell r="C83" t="str">
            <v>NORTH ADAMS-JEROME HS FFA</v>
          </cell>
          <cell r="D83" t="str">
            <v>Vi784EGRj</v>
          </cell>
        </row>
        <row r="84">
          <cell r="B84" t="str">
            <v>MI0141</v>
          </cell>
          <cell r="C84" t="str">
            <v>OLIVET HS FFA</v>
          </cell>
          <cell r="D84" t="str">
            <v>GkU0X7FEi</v>
          </cell>
        </row>
        <row r="85">
          <cell r="B85" t="e">
            <v>#N/A</v>
          </cell>
          <cell r="C85" t="str">
            <v>OVID ELSIE HS FFA</v>
          </cell>
          <cell r="D85" t="str">
            <v>NdfsQGMrI</v>
          </cell>
        </row>
        <row r="86">
          <cell r="B86" t="str">
            <v>MI0147</v>
          </cell>
          <cell r="C86" t="str">
            <v>OWOSSO HS-FFA</v>
          </cell>
          <cell r="D86" t="str">
            <v>uC5kKtTKJ</v>
          </cell>
        </row>
        <row r="87">
          <cell r="B87" t="str">
            <v>MI0150</v>
          </cell>
          <cell r="C87" t="str">
            <v>SANILAC CAREER CENTER FFA</v>
          </cell>
          <cell r="D87" t="str">
            <v>iJeHHPABW</v>
          </cell>
        </row>
        <row r="88">
          <cell r="B88" t="str">
            <v>MI0151</v>
          </cell>
          <cell r="C88" t="str">
            <v>PERRY HS FFA</v>
          </cell>
          <cell r="D88" t="str">
            <v>LwWFTQzWz</v>
          </cell>
        </row>
        <row r="89">
          <cell r="B89" t="str">
            <v>MI0152</v>
          </cell>
          <cell r="C89" t="str">
            <v>PETOSKEY HS FFA</v>
          </cell>
          <cell r="D89" t="str">
            <v>HtESMFEfJ</v>
          </cell>
        </row>
        <row r="90">
          <cell r="B90" t="str">
            <v>MI0155</v>
          </cell>
          <cell r="C90" t="str">
            <v>LAKER HS FFA</v>
          </cell>
          <cell r="D90" t="str">
            <v>bCyGSC09q</v>
          </cell>
        </row>
        <row r="91">
          <cell r="B91" t="str">
            <v>MI0158</v>
          </cell>
          <cell r="C91" t="str">
            <v>PORT HOPE HS FFA</v>
          </cell>
          <cell r="D91" t="str">
            <v>DfDd5EHDc</v>
          </cell>
        </row>
        <row r="92">
          <cell r="B92" t="str">
            <v>MI0162</v>
          </cell>
          <cell r="C92" t="str">
            <v>RAVENNA HS FFA</v>
          </cell>
          <cell r="D92" t="str">
            <v>bi4RM7R0g</v>
          </cell>
        </row>
        <row r="93">
          <cell r="B93" t="e">
            <v>#N/A</v>
          </cell>
          <cell r="C93" t="str">
            <v>CHIPPEWA HILLS HS FFA</v>
          </cell>
          <cell r="D93" t="str">
            <v>nSReXwHnh</v>
          </cell>
        </row>
        <row r="94">
          <cell r="B94" t="str">
            <v>MI0172</v>
          </cell>
          <cell r="C94" t="str">
            <v>BIRCH RUN HS-FFA</v>
          </cell>
          <cell r="D94" t="str">
            <v>Ct3HvcBEU</v>
          </cell>
        </row>
        <row r="95">
          <cell r="B95" t="e">
            <v>#N/A</v>
          </cell>
          <cell r="C95" t="str">
            <v>SAINT LOUIS HS FFA</v>
          </cell>
          <cell r="D95" t="str">
            <v>NKkneknu5</v>
          </cell>
        </row>
        <row r="96">
          <cell r="B96" t="e">
            <v>#N/A</v>
          </cell>
          <cell r="C96" t="str">
            <v>SALINE HS FFA</v>
          </cell>
          <cell r="D96" t="str">
            <v>wHNx9TgDy</v>
          </cell>
        </row>
        <row r="97">
          <cell r="B97" t="str">
            <v>MI0175</v>
          </cell>
          <cell r="C97" t="str">
            <v>SAND CREEK HS FFA</v>
          </cell>
          <cell r="D97" t="str">
            <v>pv1hIlLvS</v>
          </cell>
        </row>
        <row r="98">
          <cell r="B98" t="str">
            <v>MI0176</v>
          </cell>
          <cell r="C98" t="str">
            <v>SANDUSKY HS-FFA</v>
          </cell>
          <cell r="D98" t="str">
            <v>EQrENLHVW</v>
          </cell>
        </row>
        <row r="99">
          <cell r="B99" t="str">
            <v>MI0177</v>
          </cell>
          <cell r="C99" t="str">
            <v>SARANAC HS FFA</v>
          </cell>
          <cell r="D99" t="str">
            <v>pVhvdqYmG</v>
          </cell>
        </row>
        <row r="100">
          <cell r="B100" t="str">
            <v>MI0178</v>
          </cell>
          <cell r="C100" t="str">
            <v>SAULT ST MARIE HS-FFA</v>
          </cell>
          <cell r="D100" t="str">
            <v>Rizqbk1XH</v>
          </cell>
        </row>
        <row r="101">
          <cell r="B101" t="str">
            <v>MI0179</v>
          </cell>
          <cell r="C101" t="str">
            <v>RIVER VALLEY SCH FFA</v>
          </cell>
          <cell r="D101" t="str">
            <v>iXN8DwXqi</v>
          </cell>
        </row>
        <row r="102">
          <cell r="B102" t="str">
            <v>MI0186</v>
          </cell>
          <cell r="C102" t="str">
            <v>SPRINGPORT HS FFA</v>
          </cell>
          <cell r="D102" t="str">
            <v>xE9osbIBO</v>
          </cell>
        </row>
        <row r="103">
          <cell r="B103" t="str">
            <v>MI0187</v>
          </cell>
          <cell r="C103" t="str">
            <v>STANDISH STERLING CENTRAL HS F</v>
          </cell>
          <cell r="D103" t="str">
            <v>TlxBKdgw9</v>
          </cell>
        </row>
        <row r="104">
          <cell r="B104" t="str">
            <v>MI0188</v>
          </cell>
          <cell r="C104" t="str">
            <v>CENTRAL MONTCALM HS FFA</v>
          </cell>
          <cell r="D104" t="str">
            <v>1PBWTx6rq</v>
          </cell>
        </row>
        <row r="105">
          <cell r="B105" t="str">
            <v>MI0189</v>
          </cell>
          <cell r="C105" t="str">
            <v>STEPHENSON HS FFA</v>
          </cell>
          <cell r="D105" t="str">
            <v>fQlfORJjD</v>
          </cell>
        </row>
        <row r="106">
          <cell r="B106" t="str">
            <v>MI0195</v>
          </cell>
          <cell r="C106" t="str">
            <v>PANKOW VO-TECH CENTER-FFA</v>
          </cell>
          <cell r="D106" t="str">
            <v>uTq5HuOAE</v>
          </cell>
        </row>
        <row r="107">
          <cell r="B107" t="str">
            <v>MI0196</v>
          </cell>
          <cell r="C107" t="str">
            <v>PANKOW VO-TECH CENTER-FFA II</v>
          </cell>
          <cell r="D107" t="str">
            <v>DjqHtjTLK</v>
          </cell>
        </row>
        <row r="108">
          <cell r="B108" t="str">
            <v>MI0197</v>
          </cell>
          <cell r="C108" t="str">
            <v>PANKOW VO-TECH CENTER-FFA III</v>
          </cell>
          <cell r="D108" t="str">
            <v>C5MrNRDzq</v>
          </cell>
        </row>
        <row r="109">
          <cell r="B109" t="str">
            <v>MI0199</v>
          </cell>
          <cell r="C109" t="str">
            <v>UBLY HS FFA</v>
          </cell>
          <cell r="D109" t="str">
            <v>zquuRIwxx</v>
          </cell>
        </row>
        <row r="110">
          <cell r="B110" t="str">
            <v>MI0201</v>
          </cell>
          <cell r="C110" t="str">
            <v>UNIONVILLE SEBEWAING AREA FFA</v>
          </cell>
          <cell r="D110" t="str">
            <v>jQAHOFnmA</v>
          </cell>
        </row>
        <row r="111">
          <cell r="B111" t="str">
            <v>MI0204</v>
          </cell>
          <cell r="C111" t="str">
            <v>WALDRON HS FFA</v>
          </cell>
          <cell r="D111" t="str">
            <v>kwTyd1gC0</v>
          </cell>
        </row>
        <row r="112">
          <cell r="B112" t="str">
            <v>MI0205</v>
          </cell>
          <cell r="C112" t="str">
            <v>WEBBERVILLE HS FFA</v>
          </cell>
          <cell r="D112" t="str">
            <v>NdRMekJ6x</v>
          </cell>
        </row>
        <row r="113">
          <cell r="B113" t="str">
            <v>MI0206</v>
          </cell>
          <cell r="C113" t="str">
            <v>OGEMAW HEIGHTS HS FFA</v>
          </cell>
          <cell r="D113" t="str">
            <v>PxrXg3ldO</v>
          </cell>
        </row>
        <row r="114">
          <cell r="B114" t="str">
            <v>MI0207</v>
          </cell>
          <cell r="C114" t="str">
            <v>WHITTEMORE PRESCOTT HS FFA</v>
          </cell>
          <cell r="D114" t="str">
            <v>pnfVpvkkj</v>
          </cell>
        </row>
        <row r="115">
          <cell r="B115" t="str">
            <v>MI0209</v>
          </cell>
          <cell r="C115" t="str">
            <v>LAKEWOOD HS FFA</v>
          </cell>
          <cell r="D115" t="str">
            <v>HVe2jmSIE</v>
          </cell>
        </row>
        <row r="116">
          <cell r="B116" t="str">
            <v>MI0213</v>
          </cell>
          <cell r="C116" t="str">
            <v>GREENVILLE HS-FFA</v>
          </cell>
          <cell r="D116" t="str">
            <v>NmWoGVf5Q</v>
          </cell>
        </row>
        <row r="117">
          <cell r="B117" t="str">
            <v>MI0215</v>
          </cell>
          <cell r="C117" t="str">
            <v>BRANCH AREA CAREER CTR FFA</v>
          </cell>
          <cell r="D117" t="str">
            <v>yvrnuvxlG</v>
          </cell>
        </row>
        <row r="118">
          <cell r="B118" t="str">
            <v>MI0220</v>
          </cell>
          <cell r="C118" t="str">
            <v>WEXFORD MISSAUKEE HS FFA</v>
          </cell>
          <cell r="D118" t="str">
            <v>gcOsunPKt</v>
          </cell>
        </row>
        <row r="119">
          <cell r="B119" t="str">
            <v>MI0364</v>
          </cell>
          <cell r="C119" t="str">
            <v>OSTC-SE FFA</v>
          </cell>
          <cell r="D119" t="str">
            <v>w00AYSJLk</v>
          </cell>
        </row>
        <row r="120">
          <cell r="B120" t="str">
            <v>MI0365</v>
          </cell>
          <cell r="C120" t="str">
            <v>COUNTRYSIDE CHARTER SCHOOL</v>
          </cell>
          <cell r="D120" t="str">
            <v>BmPyF1mrX</v>
          </cell>
        </row>
        <row r="121">
          <cell r="B121" t="str">
            <v>MI0366</v>
          </cell>
          <cell r="C121" t="str">
            <v>HASTINGS MIDDLE SCHOOL FFA</v>
          </cell>
          <cell r="D121" t="str">
            <v>p1wlEVdUW</v>
          </cell>
        </row>
        <row r="122">
          <cell r="B122" t="str">
            <v>MI0367</v>
          </cell>
          <cell r="C122" t="str">
            <v>TRI-COUNTY HS FFA</v>
          </cell>
          <cell r="D122" t="str">
            <v>sgdyurHOw</v>
          </cell>
        </row>
        <row r="123">
          <cell r="B123" t="str">
            <v>MI0368</v>
          </cell>
          <cell r="C123" t="str">
            <v>NEWBERRY HS FFA</v>
          </cell>
          <cell r="D123" t="str">
            <v>odEItCuOD</v>
          </cell>
        </row>
        <row r="124">
          <cell r="B124" t="str">
            <v>MI0369</v>
          </cell>
          <cell r="C124" t="str">
            <v>QUINCY MIDDLE SCHOOL FFA</v>
          </cell>
          <cell r="D124" t="str">
            <v>pudOExaen</v>
          </cell>
        </row>
        <row r="125">
          <cell r="B125" t="str">
            <v>MI0370</v>
          </cell>
          <cell r="C125" t="str">
            <v>TRI COUNTY HS FFA</v>
          </cell>
          <cell r="D125" t="str">
            <v>iOovUmnCy</v>
          </cell>
        </row>
        <row r="126">
          <cell r="B126" t="str">
            <v>MI0371</v>
          </cell>
          <cell r="C126" t="str">
            <v>LEGG MIDDLE SCHOOL FFA</v>
          </cell>
          <cell r="D126" t="str">
            <v>tMFeBCWjh</v>
          </cell>
        </row>
        <row r="127">
          <cell r="B127" t="str">
            <v>MI0372</v>
          </cell>
          <cell r="C127" t="str">
            <v>AKRON MIDDLE SCHOOL FFA</v>
          </cell>
          <cell r="D127" t="str">
            <v>KPmDslzv2</v>
          </cell>
        </row>
        <row r="128">
          <cell r="B128" t="str">
            <v>MI0373</v>
          </cell>
          <cell r="C128" t="str">
            <v>LOWELL MIDDLE SCHOOL FFA</v>
          </cell>
          <cell r="D128" t="str">
            <v>ChqH1GOPI</v>
          </cell>
        </row>
        <row r="129">
          <cell r="B129" t="str">
            <v>MI0374</v>
          </cell>
          <cell r="C129" t="str">
            <v>WAYNE COUNTY RESA  P.M.</v>
          </cell>
          <cell r="D129" t="str">
            <v>UryOc5PCR</v>
          </cell>
        </row>
        <row r="130">
          <cell r="B130" t="str">
            <v>MI0375</v>
          </cell>
          <cell r="C130" t="str">
            <v>OAKLAND SCHOOL TECHNICAL CAMPUS SW</v>
          </cell>
          <cell r="D130" t="str">
            <v>OEIjqYQJH</v>
          </cell>
        </row>
        <row r="131">
          <cell r="B131" t="str">
            <v>MI0376</v>
          </cell>
          <cell r="C131" t="str">
            <v>TUSCOLA TECH FFA</v>
          </cell>
          <cell r="D131" t="str">
            <v>PHjY2hJuI</v>
          </cell>
        </row>
        <row r="132">
          <cell r="B132" t="str">
            <v>MI0377</v>
          </cell>
          <cell r="C132" t="str">
            <v>SAGINAW</v>
          </cell>
          <cell r="D132" t="str">
            <v>zI7EA6M75</v>
          </cell>
        </row>
        <row r="133">
          <cell r="B133" t="str">
            <v>MI0378</v>
          </cell>
          <cell r="C133" t="str">
            <v>CALHOUN AREA TECHNOLOGY CENTER AM</v>
          </cell>
          <cell r="D133" t="str">
            <v>SMUiFvB3y</v>
          </cell>
        </row>
        <row r="134">
          <cell r="B134" t="str">
            <v>MI0379</v>
          </cell>
          <cell r="C134" t="str">
            <v>CALHOUN AREA TECHNOLOGY CENTER PM</v>
          </cell>
          <cell r="D134" t="str">
            <v>Uh8eFHCoM</v>
          </cell>
        </row>
        <row r="135">
          <cell r="B135" t="str">
            <v>MI0380</v>
          </cell>
          <cell r="C135" t="str">
            <v>LINCOLN PARK AM FFA</v>
          </cell>
          <cell r="D135" t="str">
            <v>IlhbEjHqB</v>
          </cell>
        </row>
        <row r="136">
          <cell r="B136" t="str">
            <v>MI0381</v>
          </cell>
          <cell r="C136" t="str">
            <v>LINCOLN PARK PM FFA</v>
          </cell>
          <cell r="D136" t="str">
            <v>cFnSlGFvi</v>
          </cell>
        </row>
        <row r="137">
          <cell r="B137" t="str">
            <v>MI0382</v>
          </cell>
          <cell r="C137" t="str">
            <v>MONROE FFA</v>
          </cell>
          <cell r="D137" t="str">
            <v>CSIgorOMv</v>
          </cell>
        </row>
        <row r="138">
          <cell r="B138" t="str">
            <v>MI0383</v>
          </cell>
          <cell r="C138" t="str">
            <v>KENT CAREER CENTER AM FFA</v>
          </cell>
          <cell r="D138" t="str">
            <v>PFQslIKNn</v>
          </cell>
        </row>
        <row r="139">
          <cell r="B139" t="str">
            <v>MI0384</v>
          </cell>
          <cell r="C139" t="str">
            <v>KENT CAREER CENTER PM FFA</v>
          </cell>
          <cell r="D139" t="str">
            <v>WaatItpgn</v>
          </cell>
        </row>
        <row r="140">
          <cell r="B140" t="str">
            <v>MI0385</v>
          </cell>
          <cell r="C140" t="str">
            <v>WARREN CAREER CENTER FFA</v>
          </cell>
          <cell r="D140" t="str">
            <v>A0CGNLdH0</v>
          </cell>
        </row>
        <row r="141">
          <cell r="B141" t="str">
            <v>MI0387</v>
          </cell>
          <cell r="C141" t="str">
            <v>MUSKEGON FFA</v>
          </cell>
          <cell r="D141" t="str">
            <v>o2yNkt5l</v>
          </cell>
        </row>
        <row r="142">
          <cell r="B142" t="str">
            <v>MI0389</v>
          </cell>
          <cell r="C142" t="str">
            <v>CORUNNA MIDDLE SCHOOL</v>
          </cell>
          <cell r="D142" t="str">
            <v>PsDorkeE</v>
          </cell>
        </row>
        <row r="143">
          <cell r="B143" t="str">
            <v>MI0391</v>
          </cell>
          <cell r="C143" t="str">
            <v>HILL CENTER PM</v>
          </cell>
          <cell r="D143" t="str">
            <v>RdMZRIz3</v>
          </cell>
        </row>
        <row r="144">
          <cell r="B144" t="str">
            <v>MI0392</v>
          </cell>
          <cell r="C144" t="str">
            <v>BYRON MIDDLE SCHOOL</v>
          </cell>
          <cell r="D144" t="str">
            <v>KYINQkMw</v>
          </cell>
        </row>
        <row r="145">
          <cell r="B145" t="str">
            <v>MI0396</v>
          </cell>
          <cell r="C145" t="str">
            <v>ITHACA JUNIOR HIGH FFA</v>
          </cell>
          <cell r="D145" t="str">
            <v>iOeqCTSr</v>
          </cell>
        </row>
        <row r="146">
          <cell r="B146" t="str">
            <v>MI0397</v>
          </cell>
          <cell r="C146" t="str">
            <v>BRECKENRIDGE JR HIGH SCHOOL FFA</v>
          </cell>
          <cell r="D146" t="str">
            <v>swrdmBqL</v>
          </cell>
        </row>
        <row r="147">
          <cell r="B147" t="str">
            <v>MI0398</v>
          </cell>
          <cell r="C147" t="str">
            <v>OSTC-SW PM BIO TECH ENVIR SCIENCE</v>
          </cell>
          <cell r="D147" t="str">
            <v>uLbcpKNq</v>
          </cell>
        </row>
        <row r="148">
          <cell r="B148" t="str">
            <v>MI0399</v>
          </cell>
          <cell r="C148" t="str">
            <v>MICHIGAN STATE UNIVERSITY COLLEGIATE FFA</v>
          </cell>
          <cell r="D148" t="str">
            <v>DDySBtnR</v>
          </cell>
        </row>
        <row r="149">
          <cell r="B149" t="str">
            <v>MI0400</v>
          </cell>
          <cell r="C149" t="str">
            <v>CAREERLINE TECH CENTER AM</v>
          </cell>
          <cell r="D149" t="str">
            <v>nIGOnAG1</v>
          </cell>
        </row>
        <row r="150">
          <cell r="B150" t="str">
            <v>MI0401</v>
          </cell>
          <cell r="C150" t="str">
            <v>CAREERLINE TECH CENTER PM</v>
          </cell>
          <cell r="D150" t="str">
            <v>zIBS5MyD</v>
          </cell>
        </row>
        <row r="151">
          <cell r="B151" t="str">
            <v>MI0402</v>
          </cell>
          <cell r="C151" t="str">
            <v>MONTAGUE MS</v>
          </cell>
          <cell r="D151" t="str">
            <v>pjygyQ1S</v>
          </cell>
        </row>
        <row r="152">
          <cell r="B152" t="str">
            <v>MI0403</v>
          </cell>
          <cell r="C152" t="str">
            <v>DURAND MIDDLE SCHOOL FFA</v>
          </cell>
          <cell r="D152" t="str">
            <v>sfsFtS6i</v>
          </cell>
        </row>
        <row r="153">
          <cell r="B153" t="str">
            <v>MI0404</v>
          </cell>
          <cell r="C153" t="str">
            <v>CASS CITY</v>
          </cell>
          <cell r="D153" t="str">
            <v>sgdyurHOw</v>
          </cell>
        </row>
        <row r="154">
          <cell r="B154" t="str">
            <v>MI0405</v>
          </cell>
          <cell r="C154" t="str">
            <v>IONIA PM</v>
          </cell>
          <cell r="D154" t="str">
            <v>odEItCuOD</v>
          </cell>
        </row>
        <row r="155">
          <cell r="B155" t="str">
            <v>MI0406</v>
          </cell>
          <cell r="C155" t="str">
            <v>CONCORD</v>
          </cell>
          <cell r="D155" t="str">
            <v>pudOExaen</v>
          </cell>
        </row>
        <row r="156">
          <cell r="B156" t="str">
            <v>MI0407</v>
          </cell>
          <cell r="C156" t="str">
            <v>ELLSWORTH</v>
          </cell>
          <cell r="D156" t="str">
            <v>iOovUmnCy</v>
          </cell>
        </row>
        <row r="157">
          <cell r="B157" t="str">
            <v>MI0408</v>
          </cell>
          <cell r="C157" t="str">
            <v>EATON ISD CAREER CENTER/POTTER PARK ZOO</v>
          </cell>
          <cell r="D157" t="str">
            <v>nLA3qq8O7</v>
          </cell>
        </row>
        <row r="158">
          <cell r="B158" t="str">
            <v>MI0409</v>
          </cell>
          <cell r="C158" t="str">
            <v>NEWAGO COUNTY CAREER TECH CENTER</v>
          </cell>
          <cell r="D158" t="str">
            <v>HFMNfPgKg</v>
          </cell>
        </row>
        <row r="159">
          <cell r="B159" t="str">
            <v>MI0410</v>
          </cell>
          <cell r="C159" t="str">
            <v>TRAVERS BAY VTC PM FFA</v>
          </cell>
          <cell r="D159" t="str">
            <v>cQP5PDxyn</v>
          </cell>
        </row>
        <row r="160">
          <cell r="B160" t="str">
            <v>MI0411</v>
          </cell>
          <cell r="C160" t="str">
            <v>HART HIGH SCHOOL FFA</v>
          </cell>
          <cell r="D160" t="str">
            <v>UryOc5PCR</v>
          </cell>
        </row>
        <row r="161">
          <cell r="B161" t="str">
            <v>MI0412</v>
          </cell>
          <cell r="C161" t="str">
            <v>COLEMAN REGIONAL AGRISCIENCE CTR FFA</v>
          </cell>
          <cell r="D161" t="str">
            <v>HivC12390</v>
          </cell>
        </row>
        <row r="162">
          <cell r="B162" t="str">
            <v>MI0413</v>
          </cell>
          <cell r="C162" t="str">
            <v>CLINTON COUNTY CAREER CONNECTIONS FFA</v>
          </cell>
          <cell r="D162" t="str">
            <v>PHjY2hJuI</v>
          </cell>
        </row>
        <row r="163">
          <cell r="B163" t="str">
            <v>MI0414</v>
          </cell>
          <cell r="C163" t="str">
            <v>ALANSON AGRISCIENCE</v>
          </cell>
          <cell r="D163" t="str">
            <v>zI7EA6M75</v>
          </cell>
        </row>
        <row r="164">
          <cell r="B164" t="str">
            <v>MI7171</v>
          </cell>
          <cell r="C164" t="str">
            <v>ARNOLD JR.</v>
          </cell>
          <cell r="D164" t="str">
            <v>Inr0vesqb</v>
          </cell>
        </row>
        <row r="165">
          <cell r="B165" t="str">
            <v>MI7878</v>
          </cell>
          <cell r="C165" t="str">
            <v>ADAM</v>
          </cell>
          <cell r="D165" t="str">
            <v>MhEjViBTA</v>
          </cell>
        </row>
        <row r="166">
          <cell r="B166" t="str">
            <v>MI0415</v>
          </cell>
          <cell r="C166" t="str">
            <v>Pankow PM</v>
          </cell>
          <cell r="D166" t="str">
            <v>uTq5HuOAE</v>
          </cell>
        </row>
        <row r="167">
          <cell r="B167" t="str">
            <v>MI0416</v>
          </cell>
          <cell r="C167" t="str">
            <v>Kalamazoo RESA South</v>
          </cell>
          <cell r="D167" t="str">
            <v>DjqHtjTLK</v>
          </cell>
        </row>
        <row r="168">
          <cell r="B168" t="str">
            <v>MI0417</v>
          </cell>
          <cell r="C168" t="str">
            <v>TUSCOLA TECH FFA PM</v>
          </cell>
          <cell r="D168" t="str">
            <v>C5MrNRDzq</v>
          </cell>
        </row>
        <row r="169">
          <cell r="B169" t="str">
            <v>MI0418</v>
          </cell>
          <cell r="C169" t="str">
            <v>Kalamazoo Nature Center</v>
          </cell>
          <cell r="D169" t="str">
            <v>zquuRIwxx</v>
          </cell>
        </row>
        <row r="170">
          <cell r="B170" t="str">
            <v>MI0419</v>
          </cell>
          <cell r="C170" t="str">
            <v>Eaton Rapids High School</v>
          </cell>
          <cell r="D170" t="str">
            <v>jQAHOFnmA</v>
          </cell>
        </row>
        <row r="171">
          <cell r="B171" t="str">
            <v>MI0420</v>
          </cell>
          <cell r="C171" t="str">
            <v>Cass City Jr High</v>
          </cell>
          <cell r="D171" t="str">
            <v>HivC12390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6"/>
  <sheetViews>
    <sheetView showGridLines="0"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9.140625" style="8" customWidth="1"/>
    <col min="2" max="2" width="21.421875" style="44" customWidth="1"/>
    <col min="3" max="3" width="10.00390625" style="8" customWidth="1"/>
    <col min="4" max="4" width="9.140625" style="8" customWidth="1"/>
    <col min="5" max="5" width="18.28125" style="8" customWidth="1"/>
    <col min="6" max="12" width="9.140625" style="8" customWidth="1"/>
    <col min="13" max="13" width="0" style="8" hidden="1" customWidth="1"/>
    <col min="14" max="16384" width="9.140625" style="8" customWidth="1"/>
  </cols>
  <sheetData>
    <row r="2" spans="1:10" ht="18">
      <c r="A2" s="35" t="s">
        <v>33</v>
      </c>
      <c r="B2" s="45"/>
      <c r="C2" s="34"/>
      <c r="D2" s="34"/>
      <c r="E2" s="34"/>
      <c r="F2" s="34"/>
      <c r="G2" s="34"/>
      <c r="H2" s="34"/>
      <c r="I2" s="34"/>
      <c r="J2" s="34"/>
    </row>
    <row r="3" spans="1:10" ht="18">
      <c r="A3" s="35" t="s">
        <v>53</v>
      </c>
      <c r="B3" s="45"/>
      <c r="C3" s="34"/>
      <c r="D3" s="34"/>
      <c r="E3" s="34"/>
      <c r="F3" s="34"/>
      <c r="G3" s="34"/>
      <c r="H3" s="34"/>
      <c r="I3" s="34"/>
      <c r="J3" s="34"/>
    </row>
    <row r="4" spans="1:10" ht="18">
      <c r="A4" s="34"/>
      <c r="B4" s="45"/>
      <c r="C4" s="34"/>
      <c r="D4" s="34"/>
      <c r="E4" s="34"/>
      <c r="F4" s="34"/>
      <c r="G4" s="34"/>
      <c r="H4" s="34"/>
      <c r="I4" s="34"/>
      <c r="J4" s="34"/>
    </row>
    <row r="5" spans="1:10" ht="18">
      <c r="A5" s="34"/>
      <c r="B5" s="45" t="s">
        <v>34</v>
      </c>
      <c r="C5" s="34"/>
      <c r="D5" s="34"/>
      <c r="E5" s="34"/>
      <c r="F5" s="34"/>
      <c r="G5" s="34"/>
      <c r="H5" s="34"/>
      <c r="I5" s="34"/>
      <c r="J5" s="34"/>
    </row>
    <row r="6" spans="1:10" ht="15" customHeight="1">
      <c r="A6" s="36"/>
      <c r="B6" s="45"/>
      <c r="C6" s="36"/>
      <c r="D6" s="36"/>
      <c r="E6" s="37"/>
      <c r="F6" s="37"/>
      <c r="G6" s="37"/>
      <c r="H6" s="37"/>
      <c r="I6" s="37"/>
      <c r="J6" s="37"/>
    </row>
    <row r="7" spans="1:10" ht="15" customHeight="1">
      <c r="A7" s="38" t="s">
        <v>35</v>
      </c>
      <c r="B7" s="45" t="s">
        <v>54</v>
      </c>
      <c r="C7" s="36"/>
      <c r="D7" s="36"/>
      <c r="E7" s="37"/>
      <c r="F7" s="37"/>
      <c r="G7" s="37"/>
      <c r="H7" s="37"/>
      <c r="I7" s="37"/>
      <c r="J7" s="37"/>
    </row>
    <row r="8" spans="1:10" ht="15" customHeight="1">
      <c r="A8" s="38"/>
      <c r="B8" s="45" t="s">
        <v>42</v>
      </c>
      <c r="C8" s="36"/>
      <c r="D8" s="36"/>
      <c r="E8" s="37"/>
      <c r="F8" s="37"/>
      <c r="G8" s="37"/>
      <c r="H8" s="37"/>
      <c r="I8" s="37"/>
      <c r="J8" s="37"/>
    </row>
    <row r="9" spans="1:10" ht="15">
      <c r="A9" s="36"/>
      <c r="B9" s="45"/>
      <c r="C9" s="36"/>
      <c r="D9" s="36"/>
      <c r="E9" s="37"/>
      <c r="F9" s="37"/>
      <c r="G9" s="37"/>
      <c r="H9" s="37"/>
      <c r="I9" s="37"/>
      <c r="J9" s="37"/>
    </row>
    <row r="10" spans="1:10" ht="15">
      <c r="A10" s="38" t="s">
        <v>36</v>
      </c>
      <c r="B10" s="45" t="s">
        <v>55</v>
      </c>
      <c r="C10" s="36"/>
      <c r="D10" s="36"/>
      <c r="E10" s="37"/>
      <c r="F10" s="37"/>
      <c r="G10" s="37"/>
      <c r="H10" s="37"/>
      <c r="I10" s="37"/>
      <c r="J10" s="37"/>
    </row>
    <row r="11" spans="1:10" ht="15">
      <c r="A11" s="36"/>
      <c r="B11" s="45" t="s">
        <v>43</v>
      </c>
      <c r="C11" s="36"/>
      <c r="D11" s="36"/>
      <c r="E11" s="37"/>
      <c r="F11" s="37"/>
      <c r="G11" s="37"/>
      <c r="H11" s="37"/>
      <c r="I11" s="37"/>
      <c r="J11" s="37"/>
    </row>
    <row r="12" spans="1:10" ht="15">
      <c r="A12" s="36"/>
      <c r="B12" s="45"/>
      <c r="C12" s="39"/>
      <c r="D12" s="39"/>
      <c r="E12" s="39"/>
      <c r="F12" s="39"/>
      <c r="G12" s="39"/>
      <c r="H12" s="39"/>
      <c r="I12" s="37"/>
      <c r="J12" s="37"/>
    </row>
    <row r="13" spans="1:10" ht="15">
      <c r="A13" s="38" t="s">
        <v>37</v>
      </c>
      <c r="B13" s="45" t="s">
        <v>44</v>
      </c>
      <c r="C13" s="39"/>
      <c r="D13" s="39"/>
      <c r="E13" s="39"/>
      <c r="F13" s="39"/>
      <c r="G13" s="39"/>
      <c r="H13" s="39"/>
      <c r="I13" s="37"/>
      <c r="J13" s="37"/>
    </row>
    <row r="14" spans="1:10" ht="15">
      <c r="A14" s="36"/>
      <c r="B14" s="45"/>
      <c r="C14" s="39"/>
      <c r="D14" s="39"/>
      <c r="E14" s="39"/>
      <c r="F14" s="39"/>
      <c r="G14" s="39"/>
      <c r="H14" s="39"/>
      <c r="I14" s="37"/>
      <c r="J14" s="37"/>
    </row>
    <row r="15" spans="1:10" ht="15">
      <c r="A15" s="38" t="s">
        <v>38</v>
      </c>
      <c r="B15" s="45" t="s">
        <v>56</v>
      </c>
      <c r="C15" s="39"/>
      <c r="D15" s="39"/>
      <c r="E15" s="39"/>
      <c r="F15" s="39"/>
      <c r="G15" s="39"/>
      <c r="H15" s="39"/>
      <c r="I15" s="37"/>
      <c r="J15" s="37"/>
    </row>
    <row r="16" spans="1:10" ht="15">
      <c r="A16" s="36"/>
      <c r="B16" s="45"/>
      <c r="C16" s="39"/>
      <c r="D16" s="39"/>
      <c r="E16" s="39"/>
      <c r="F16" s="39"/>
      <c r="G16" s="39"/>
      <c r="H16" s="39"/>
      <c r="I16" s="37"/>
      <c r="J16" s="37"/>
    </row>
    <row r="17" spans="1:10" ht="15">
      <c r="A17" s="38" t="s">
        <v>39</v>
      </c>
      <c r="B17" s="45" t="s">
        <v>57</v>
      </c>
      <c r="C17" s="39"/>
      <c r="D17" s="39"/>
      <c r="E17" s="39"/>
      <c r="F17" s="39"/>
      <c r="G17" s="39"/>
      <c r="H17" s="39"/>
      <c r="I17" s="37"/>
      <c r="J17" s="37"/>
    </row>
    <row r="18" spans="1:10" ht="15">
      <c r="A18" s="36"/>
      <c r="B18" s="45"/>
      <c r="C18" s="39"/>
      <c r="D18" s="39"/>
      <c r="E18" s="39"/>
      <c r="F18" s="39"/>
      <c r="G18" s="39"/>
      <c r="H18" s="39"/>
      <c r="I18" s="37"/>
      <c r="J18" s="37"/>
    </row>
    <row r="19" spans="1:10" ht="15">
      <c r="A19" s="36" t="s">
        <v>40</v>
      </c>
      <c r="B19" s="45" t="s">
        <v>46</v>
      </c>
      <c r="C19" s="39"/>
      <c r="D19" s="39"/>
      <c r="E19" s="39"/>
      <c r="F19" s="39"/>
      <c r="G19" s="39"/>
      <c r="H19" s="39"/>
      <c r="I19" s="37"/>
      <c r="J19" s="37"/>
    </row>
    <row r="20" spans="1:10" ht="15">
      <c r="A20" s="36"/>
      <c r="B20" s="45" t="s">
        <v>47</v>
      </c>
      <c r="C20" s="39"/>
      <c r="D20" s="39"/>
      <c r="E20" s="39"/>
      <c r="F20" s="39"/>
      <c r="G20" s="39"/>
      <c r="H20" s="39"/>
      <c r="I20" s="37"/>
      <c r="J20" s="37"/>
    </row>
    <row r="21" spans="1:10" ht="15">
      <c r="A21" s="36"/>
      <c r="B21" s="45"/>
      <c r="C21" s="39"/>
      <c r="D21" s="39"/>
      <c r="E21" s="39"/>
      <c r="F21" s="39"/>
      <c r="G21" s="39"/>
      <c r="H21" s="39"/>
      <c r="I21" s="37"/>
      <c r="J21" s="37"/>
    </row>
    <row r="22" spans="1:10" ht="15">
      <c r="A22" s="38" t="s">
        <v>41</v>
      </c>
      <c r="B22" s="45" t="s">
        <v>60</v>
      </c>
      <c r="C22" s="39"/>
      <c r="D22" s="39"/>
      <c r="E22" s="39"/>
      <c r="F22" s="39"/>
      <c r="G22" s="39"/>
      <c r="H22" s="39"/>
      <c r="I22" s="37"/>
      <c r="J22" s="37"/>
    </row>
    <row r="23" spans="1:10" ht="15">
      <c r="A23" s="36"/>
      <c r="B23" s="45" t="s">
        <v>61</v>
      </c>
      <c r="C23" s="39"/>
      <c r="D23" s="39"/>
      <c r="E23" s="39"/>
      <c r="F23" s="39"/>
      <c r="G23" s="39"/>
      <c r="H23" s="39"/>
      <c r="I23" s="37"/>
      <c r="J23" s="37"/>
    </row>
    <row r="24" spans="1:10" ht="15">
      <c r="A24" s="38"/>
      <c r="B24" s="45" t="s">
        <v>59</v>
      </c>
      <c r="C24" s="39"/>
      <c r="D24" s="39"/>
      <c r="E24" s="39"/>
      <c r="F24" s="39"/>
      <c r="G24" s="39"/>
      <c r="H24" s="39"/>
      <c r="I24" s="37"/>
      <c r="J24" s="37"/>
    </row>
    <row r="25" spans="1:10" ht="15">
      <c r="A25" s="36"/>
      <c r="B25" s="45" t="s">
        <v>49</v>
      </c>
      <c r="C25" s="39"/>
      <c r="D25" s="39"/>
      <c r="E25" s="39"/>
      <c r="F25" s="39"/>
      <c r="G25" s="39"/>
      <c r="H25" s="39"/>
      <c r="I25" s="37"/>
      <c r="J25" s="37"/>
    </row>
    <row r="26" spans="1:10" ht="15">
      <c r="A26" s="36"/>
      <c r="B26" s="45" t="s">
        <v>48</v>
      </c>
      <c r="C26" s="39"/>
      <c r="D26" s="39"/>
      <c r="E26" s="39"/>
      <c r="F26" s="39"/>
      <c r="G26" s="39"/>
      <c r="H26" s="39"/>
      <c r="I26" s="37"/>
      <c r="J26" s="37"/>
    </row>
    <row r="27" spans="1:10" ht="15">
      <c r="A27" s="36"/>
      <c r="B27" s="45" t="s">
        <v>50</v>
      </c>
      <c r="C27" s="39"/>
      <c r="D27" s="39"/>
      <c r="E27" s="39"/>
      <c r="F27" s="39"/>
      <c r="G27" s="39"/>
      <c r="H27" s="39"/>
      <c r="I27" s="37"/>
      <c r="J27" s="37"/>
    </row>
    <row r="28" spans="1:10" ht="15">
      <c r="A28" s="36"/>
      <c r="B28" s="45" t="s">
        <v>51</v>
      </c>
      <c r="C28" s="39"/>
      <c r="D28" s="39"/>
      <c r="E28" s="39"/>
      <c r="F28" s="39"/>
      <c r="G28" s="39"/>
      <c r="H28" s="39"/>
      <c r="I28" s="37"/>
      <c r="J28" s="37"/>
    </row>
    <row r="29" spans="1:10" ht="15">
      <c r="A29" s="36"/>
      <c r="B29" s="45" t="s">
        <v>58</v>
      </c>
      <c r="C29" s="39"/>
      <c r="D29" s="39"/>
      <c r="E29" s="39"/>
      <c r="F29" s="39"/>
      <c r="G29" s="39"/>
      <c r="H29" s="39"/>
      <c r="I29" s="37"/>
      <c r="J29" s="37"/>
    </row>
    <row r="30" spans="1:10" ht="15.75" customHeight="1">
      <c r="A30" s="43"/>
      <c r="B30" s="45"/>
      <c r="C30" s="43"/>
      <c r="D30" s="43"/>
      <c r="E30" s="43"/>
      <c r="F30" s="43"/>
      <c r="G30" s="43"/>
      <c r="H30" s="39"/>
      <c r="I30" s="37"/>
      <c r="J30" s="37"/>
    </row>
    <row r="31" spans="1:10" ht="15.75" customHeight="1">
      <c r="A31" s="38" t="s">
        <v>66</v>
      </c>
      <c r="B31" s="45" t="s">
        <v>67</v>
      </c>
      <c r="C31" s="43"/>
      <c r="D31" s="43"/>
      <c r="E31" s="43"/>
      <c r="F31" s="43"/>
      <c r="G31" s="43"/>
      <c r="H31" s="39"/>
      <c r="I31" s="37"/>
      <c r="J31" s="37"/>
    </row>
    <row r="32" spans="1:10" ht="15">
      <c r="A32" s="43"/>
      <c r="B32" s="45" t="s">
        <v>68</v>
      </c>
      <c r="C32" s="43"/>
      <c r="D32" s="43"/>
      <c r="E32" s="43"/>
      <c r="F32" s="43"/>
      <c r="G32" s="43"/>
      <c r="H32" s="39"/>
      <c r="I32" s="37"/>
      <c r="J32" s="37"/>
    </row>
    <row r="33" spans="1:10" ht="15">
      <c r="A33" s="43"/>
      <c r="B33" s="45"/>
      <c r="C33" s="43"/>
      <c r="D33" s="43"/>
      <c r="E33" s="43"/>
      <c r="F33" s="43"/>
      <c r="G33" s="43"/>
      <c r="H33" s="39"/>
      <c r="I33" s="37"/>
      <c r="J33" s="37"/>
    </row>
    <row r="34" spans="1:10" ht="15.75" customHeight="1">
      <c r="A34" s="38" t="s">
        <v>69</v>
      </c>
      <c r="B34" s="45" t="s">
        <v>70</v>
      </c>
      <c r="C34" s="43"/>
      <c r="D34" s="43"/>
      <c r="E34" s="43"/>
      <c r="F34" s="43"/>
      <c r="G34" s="43"/>
      <c r="H34" s="39"/>
      <c r="I34" s="37"/>
      <c r="J34" s="37"/>
    </row>
    <row r="35" spans="1:13" ht="15">
      <c r="A35" s="43"/>
      <c r="B35" s="45" t="s">
        <v>71</v>
      </c>
      <c r="C35" s="43"/>
      <c r="D35" s="43"/>
      <c r="E35" s="43"/>
      <c r="F35" s="43"/>
      <c r="G35" s="43"/>
      <c r="H35" s="39"/>
      <c r="I35" s="37"/>
      <c r="J35" s="37"/>
      <c r="M35" s="9" t="e">
        <f>VLOOKUP(E38,'[1]Chapters'!B:D,3,FALSE)</f>
        <v>#N/A</v>
      </c>
    </row>
    <row r="36" spans="1:13" ht="15.75" customHeight="1">
      <c r="A36" s="43"/>
      <c r="B36" s="45" t="s">
        <v>72</v>
      </c>
      <c r="C36" s="43"/>
      <c r="D36" s="43"/>
      <c r="E36" s="43"/>
      <c r="F36" s="43"/>
      <c r="G36" s="43"/>
      <c r="H36" s="39"/>
      <c r="I36" s="37"/>
      <c r="J36" s="37"/>
      <c r="M36" s="9" t="e">
        <f>VLOOKUP(E38,'[1]Chapters'!B:D,2,FALSE)</f>
        <v>#N/A</v>
      </c>
    </row>
    <row r="37" spans="1:13" ht="15">
      <c r="A37" s="43"/>
      <c r="B37" s="45"/>
      <c r="C37" s="43"/>
      <c r="D37" s="43"/>
      <c r="E37" s="43"/>
      <c r="F37" s="43"/>
      <c r="G37" s="45"/>
      <c r="H37" s="39"/>
      <c r="I37" s="37"/>
      <c r="J37" s="37"/>
      <c r="M37" s="9" t="e">
        <f>IF(M35=E40,"Yes","No")</f>
        <v>#N/A</v>
      </c>
    </row>
    <row r="38" spans="1:10" ht="15">
      <c r="A38" s="38" t="s">
        <v>73</v>
      </c>
      <c r="B38" s="45" t="s">
        <v>74</v>
      </c>
      <c r="C38" s="43"/>
      <c r="D38" s="43"/>
      <c r="E38" s="43"/>
      <c r="F38" s="43"/>
      <c r="G38" s="43"/>
      <c r="H38" s="39"/>
      <c r="I38" s="37"/>
      <c r="J38" s="37"/>
    </row>
    <row r="39" spans="1:10" ht="15">
      <c r="A39" s="43"/>
      <c r="B39" s="45" t="s">
        <v>77</v>
      </c>
      <c r="C39" s="43"/>
      <c r="D39" s="43"/>
      <c r="E39" s="43"/>
      <c r="F39" s="43"/>
      <c r="G39" s="43"/>
      <c r="H39" s="39"/>
      <c r="I39" s="37"/>
      <c r="J39" s="37"/>
    </row>
    <row r="40" spans="1:10" ht="15">
      <c r="A40" s="43"/>
      <c r="B40" s="45" t="s">
        <v>76</v>
      </c>
      <c r="C40" s="43"/>
      <c r="D40" s="43"/>
      <c r="E40" s="43"/>
      <c r="F40" s="43"/>
      <c r="G40" s="43"/>
      <c r="H40" s="39"/>
      <c r="I40" s="37"/>
      <c r="J40" s="37"/>
    </row>
    <row r="41" spans="1:10" ht="15">
      <c r="A41" s="43"/>
      <c r="B41" s="45" t="s">
        <v>75</v>
      </c>
      <c r="C41" s="43"/>
      <c r="D41" s="43"/>
      <c r="E41" s="43"/>
      <c r="F41" s="43"/>
      <c r="G41" s="43"/>
      <c r="H41" s="39"/>
      <c r="I41" s="37"/>
      <c r="J41" s="37"/>
    </row>
    <row r="42" spans="1:10" ht="15.75" customHeight="1">
      <c r="A42" s="43"/>
      <c r="B42" s="45" t="s">
        <v>78</v>
      </c>
      <c r="C42" s="43"/>
      <c r="D42" s="43"/>
      <c r="E42" s="43"/>
      <c r="F42" s="43"/>
      <c r="G42" s="43"/>
      <c r="H42" s="39"/>
      <c r="I42" s="37"/>
      <c r="J42" s="37"/>
    </row>
    <row r="43" spans="1:10" ht="15">
      <c r="A43" s="36"/>
      <c r="B43" s="45" t="s">
        <v>79</v>
      </c>
      <c r="C43" s="39"/>
      <c r="D43" s="39"/>
      <c r="E43" s="39"/>
      <c r="F43" s="39"/>
      <c r="G43" s="39"/>
      <c r="H43" s="39"/>
      <c r="I43" s="37"/>
      <c r="J43" s="37"/>
    </row>
    <row r="44" spans="1:10" ht="15">
      <c r="A44" s="36"/>
      <c r="B44" s="45" t="s">
        <v>80</v>
      </c>
      <c r="C44" s="36"/>
      <c r="D44" s="36"/>
      <c r="E44" s="36"/>
      <c r="F44" s="36"/>
      <c r="G44" s="36"/>
      <c r="H44" s="36"/>
      <c r="I44" s="36"/>
      <c r="J44" s="36"/>
    </row>
    <row r="45" spans="1:10" ht="15">
      <c r="A45" s="36"/>
      <c r="B45" s="45" t="s">
        <v>81</v>
      </c>
      <c r="C45" s="36"/>
      <c r="D45" s="36"/>
      <c r="E45" s="36"/>
      <c r="F45" s="36"/>
      <c r="G45" s="36"/>
      <c r="H45" s="36"/>
      <c r="I45" s="36"/>
      <c r="J45" s="36"/>
    </row>
    <row r="46" spans="1:10" ht="15">
      <c r="A46" s="36"/>
      <c r="B46" s="45" t="s">
        <v>82</v>
      </c>
      <c r="C46" s="36"/>
      <c r="D46" s="36"/>
      <c r="E46" s="36"/>
      <c r="F46" s="36"/>
      <c r="G46" s="36"/>
      <c r="H46" s="36"/>
      <c r="I46" s="36"/>
      <c r="J46" s="36"/>
    </row>
    <row r="47" spans="1:10" ht="15">
      <c r="A47" s="36"/>
      <c r="B47" s="45"/>
      <c r="C47" s="36"/>
      <c r="D47" s="36"/>
      <c r="E47" s="36"/>
      <c r="F47" s="36"/>
      <c r="G47" s="36"/>
      <c r="H47" s="36"/>
      <c r="I47" s="36"/>
      <c r="J47" s="36"/>
    </row>
    <row r="48" spans="1:10" ht="15">
      <c r="A48" s="38" t="s">
        <v>83</v>
      </c>
      <c r="B48" s="45" t="s">
        <v>84</v>
      </c>
      <c r="C48" s="36"/>
      <c r="D48" s="36"/>
      <c r="E48" s="36"/>
      <c r="F48" s="36"/>
      <c r="G48" s="36"/>
      <c r="H48" s="36"/>
      <c r="I48" s="36"/>
      <c r="J48" s="36"/>
    </row>
    <row r="49" spans="1:10" ht="15">
      <c r="A49" s="36"/>
      <c r="B49" s="45" t="s">
        <v>85</v>
      </c>
      <c r="C49" s="36"/>
      <c r="D49" s="36"/>
      <c r="E49" s="36"/>
      <c r="F49" s="36"/>
      <c r="G49" s="36"/>
      <c r="H49" s="36"/>
      <c r="I49" s="36"/>
      <c r="J49" s="36"/>
    </row>
    <row r="50" spans="1:10" ht="15">
      <c r="A50" s="36"/>
      <c r="B50" s="45" t="s">
        <v>86</v>
      </c>
      <c r="C50" s="36"/>
      <c r="D50" s="36"/>
      <c r="E50" s="36"/>
      <c r="F50" s="36"/>
      <c r="G50" s="36"/>
      <c r="H50" s="36"/>
      <c r="I50" s="36"/>
      <c r="J50" s="36"/>
    </row>
    <row r="51" spans="1:10" ht="15">
      <c r="A51" s="36"/>
      <c r="B51" s="45"/>
      <c r="C51" s="36"/>
      <c r="D51" s="36"/>
      <c r="E51" s="36"/>
      <c r="F51" s="36"/>
      <c r="G51" s="36"/>
      <c r="H51" s="36"/>
      <c r="I51" s="36"/>
      <c r="J51" s="36"/>
    </row>
    <row r="52" spans="1:10" ht="15">
      <c r="A52" s="36"/>
      <c r="B52" s="45" t="s">
        <v>87</v>
      </c>
      <c r="C52" s="36"/>
      <c r="D52" s="36"/>
      <c r="E52" s="36"/>
      <c r="F52" s="36"/>
      <c r="G52" s="36"/>
      <c r="H52" s="36"/>
      <c r="I52" s="36"/>
      <c r="J52" s="36"/>
    </row>
    <row r="53" spans="1:10" ht="15">
      <c r="A53" s="36"/>
      <c r="B53" s="45" t="s">
        <v>88</v>
      </c>
      <c r="C53" s="36"/>
      <c r="D53" s="36"/>
      <c r="E53" s="36"/>
      <c r="F53" s="36"/>
      <c r="G53" s="36"/>
      <c r="H53" s="36"/>
      <c r="I53" s="36"/>
      <c r="J53" s="36"/>
    </row>
    <row r="54" spans="1:10" ht="15">
      <c r="A54" s="36"/>
      <c r="B54" s="45"/>
      <c r="C54" s="36"/>
      <c r="D54" s="36"/>
      <c r="E54" s="36"/>
      <c r="F54" s="36"/>
      <c r="G54" s="36"/>
      <c r="H54" s="36"/>
      <c r="I54" s="36"/>
      <c r="J54" s="36"/>
    </row>
    <row r="55" spans="1:10" ht="15">
      <c r="A55" s="36"/>
      <c r="B55" s="45" t="s">
        <v>89</v>
      </c>
      <c r="C55" s="36"/>
      <c r="D55" s="36"/>
      <c r="E55" s="36"/>
      <c r="F55" s="36"/>
      <c r="G55" s="36"/>
      <c r="H55" s="36"/>
      <c r="I55" s="36"/>
      <c r="J55" s="36"/>
    </row>
    <row r="56" spans="1:10" ht="15">
      <c r="A56" s="36"/>
      <c r="B56" s="45" t="s">
        <v>90</v>
      </c>
      <c r="C56" s="36"/>
      <c r="D56" s="36"/>
      <c r="E56" s="36"/>
      <c r="F56" s="36"/>
      <c r="G56" s="36"/>
      <c r="H56" s="36"/>
      <c r="I56" s="36"/>
      <c r="J56" s="36"/>
    </row>
    <row r="57" spans="1:10" ht="15">
      <c r="A57" s="36"/>
      <c r="B57" s="45" t="s">
        <v>91</v>
      </c>
      <c r="C57" s="36"/>
      <c r="D57" s="36"/>
      <c r="E57" s="36"/>
      <c r="F57" s="36"/>
      <c r="G57" s="36"/>
      <c r="H57" s="36"/>
      <c r="I57" s="36"/>
      <c r="J57" s="36"/>
    </row>
    <row r="58" spans="1:10" ht="15">
      <c r="A58" s="36"/>
      <c r="B58" s="45"/>
      <c r="C58" s="36"/>
      <c r="D58" s="36"/>
      <c r="E58" s="36"/>
      <c r="F58" s="36"/>
      <c r="G58" s="36"/>
      <c r="H58" s="36"/>
      <c r="I58" s="36"/>
      <c r="J58" s="36"/>
    </row>
    <row r="59" spans="1:10" ht="15">
      <c r="A59" s="36"/>
      <c r="B59" s="45" t="s">
        <v>92</v>
      </c>
      <c r="C59" s="36"/>
      <c r="D59" s="36"/>
      <c r="E59" s="36"/>
      <c r="F59" s="36"/>
      <c r="G59" s="36"/>
      <c r="H59" s="36"/>
      <c r="I59" s="36"/>
      <c r="J59" s="36"/>
    </row>
    <row r="60" spans="1:10" ht="15">
      <c r="A60" s="36"/>
      <c r="B60" s="45" t="s">
        <v>93</v>
      </c>
      <c r="C60" s="36"/>
      <c r="D60" s="36"/>
      <c r="E60" s="36"/>
      <c r="F60" s="36"/>
      <c r="G60" s="36"/>
      <c r="H60" s="36"/>
      <c r="I60" s="36"/>
      <c r="J60" s="36"/>
    </row>
    <row r="61" spans="1:10" ht="15">
      <c r="A61" s="36"/>
      <c r="B61" s="45" t="s">
        <v>94</v>
      </c>
      <c r="C61" s="36"/>
      <c r="D61" s="36"/>
      <c r="E61" s="36"/>
      <c r="F61" s="36"/>
      <c r="G61" s="36"/>
      <c r="H61" s="36"/>
      <c r="I61" s="36"/>
      <c r="J61" s="36"/>
    </row>
    <row r="62" spans="1:10" ht="15">
      <c r="A62" s="36"/>
      <c r="B62" s="45"/>
      <c r="C62" s="36"/>
      <c r="D62" s="36"/>
      <c r="E62" s="36"/>
      <c r="F62" s="36"/>
      <c r="G62" s="36"/>
      <c r="H62" s="36"/>
      <c r="I62" s="36"/>
      <c r="J62" s="36"/>
    </row>
    <row r="63" spans="1:10" ht="15">
      <c r="A63" s="36"/>
      <c r="B63" s="45"/>
      <c r="C63" s="36"/>
      <c r="D63" s="36"/>
      <c r="E63" s="36"/>
      <c r="F63" s="36"/>
      <c r="G63" s="36"/>
      <c r="H63" s="36"/>
      <c r="I63" s="36"/>
      <c r="J63" s="36"/>
    </row>
    <row r="64" spans="1:10" ht="15">
      <c r="A64" s="36"/>
      <c r="B64" s="45"/>
      <c r="C64" s="36"/>
      <c r="D64" s="36"/>
      <c r="E64" s="36"/>
      <c r="F64" s="36"/>
      <c r="G64" s="36"/>
      <c r="H64" s="36"/>
      <c r="I64" s="36"/>
      <c r="J64" s="36"/>
    </row>
    <row r="65" spans="1:10" ht="15">
      <c r="A65" s="40"/>
      <c r="C65" s="40"/>
      <c r="D65" s="40"/>
      <c r="E65" s="40"/>
      <c r="F65" s="40"/>
      <c r="G65" s="40"/>
      <c r="H65" s="40"/>
      <c r="I65" s="40"/>
      <c r="J65" s="40"/>
    </row>
    <row r="66" spans="1:10" ht="15">
      <c r="A66" s="40"/>
      <c r="C66" s="40"/>
      <c r="D66" s="40"/>
      <c r="E66" s="40"/>
      <c r="F66" s="40"/>
      <c r="G66" s="40"/>
      <c r="H66" s="40"/>
      <c r="I66" s="40"/>
      <c r="J66" s="40"/>
    </row>
    <row r="67" spans="1:10" ht="15">
      <c r="A67" s="40"/>
      <c r="C67" s="40"/>
      <c r="D67" s="40"/>
      <c r="E67" s="40"/>
      <c r="F67" s="40"/>
      <c r="G67" s="40"/>
      <c r="H67" s="40"/>
      <c r="I67" s="40"/>
      <c r="J67" s="40"/>
    </row>
    <row r="68" spans="1:10" ht="15">
      <c r="A68" s="40"/>
      <c r="C68" s="40"/>
      <c r="D68" s="40"/>
      <c r="E68" s="40"/>
      <c r="F68" s="40"/>
      <c r="G68" s="40"/>
      <c r="H68" s="40"/>
      <c r="I68" s="40"/>
      <c r="J68" s="40"/>
    </row>
    <row r="69" spans="1:10" ht="15">
      <c r="A69" s="40"/>
      <c r="C69" s="40"/>
      <c r="D69" s="40"/>
      <c r="E69" s="40"/>
      <c r="F69" s="40"/>
      <c r="G69" s="40"/>
      <c r="H69" s="40"/>
      <c r="I69" s="40"/>
      <c r="J69" s="40"/>
    </row>
    <row r="70" spans="1:10" ht="15">
      <c r="A70" s="40"/>
      <c r="C70" s="40"/>
      <c r="D70" s="40"/>
      <c r="E70" s="40"/>
      <c r="F70" s="40"/>
      <c r="G70" s="40"/>
      <c r="H70" s="40"/>
      <c r="I70" s="40"/>
      <c r="J70" s="40"/>
    </row>
    <row r="71" spans="1:10" ht="15">
      <c r="A71" s="40"/>
      <c r="C71" s="40"/>
      <c r="D71" s="40"/>
      <c r="E71" s="40"/>
      <c r="F71" s="40"/>
      <c r="G71" s="40"/>
      <c r="H71" s="40"/>
      <c r="I71" s="40"/>
      <c r="J71" s="40"/>
    </row>
    <row r="72" spans="1:10" ht="15">
      <c r="A72" s="40"/>
      <c r="C72" s="40"/>
      <c r="D72" s="40"/>
      <c r="E72" s="40"/>
      <c r="F72" s="40"/>
      <c r="G72" s="40"/>
      <c r="H72" s="40"/>
      <c r="I72" s="40"/>
      <c r="J72" s="40"/>
    </row>
    <row r="73" spans="1:10" ht="15">
      <c r="A73" s="40"/>
      <c r="C73" s="40"/>
      <c r="D73" s="40"/>
      <c r="E73" s="40"/>
      <c r="F73" s="40"/>
      <c r="G73" s="40"/>
      <c r="H73" s="40"/>
      <c r="I73" s="40"/>
      <c r="J73" s="40"/>
    </row>
    <row r="74" spans="1:10" ht="15">
      <c r="A74" s="40"/>
      <c r="C74" s="40"/>
      <c r="D74" s="40"/>
      <c r="E74" s="40"/>
      <c r="F74" s="40"/>
      <c r="G74" s="40"/>
      <c r="H74" s="40"/>
      <c r="I74" s="40"/>
      <c r="J74" s="40"/>
    </row>
    <row r="75" spans="1:10" ht="15">
      <c r="A75" s="40"/>
      <c r="C75" s="40"/>
      <c r="D75" s="40"/>
      <c r="E75" s="40"/>
      <c r="F75" s="40"/>
      <c r="G75" s="40"/>
      <c r="H75" s="40"/>
      <c r="I75" s="40"/>
      <c r="J75" s="40"/>
    </row>
    <row r="76" spans="1:10" ht="15">
      <c r="A76" s="40"/>
      <c r="C76" s="40"/>
      <c r="D76" s="40"/>
      <c r="E76" s="40"/>
      <c r="F76" s="40"/>
      <c r="G76" s="40"/>
      <c r="H76" s="40"/>
      <c r="I76" s="40"/>
      <c r="J76" s="40"/>
    </row>
    <row r="77" spans="1:10" ht="15">
      <c r="A77" s="40"/>
      <c r="C77" s="40"/>
      <c r="D77" s="40"/>
      <c r="E77" s="40"/>
      <c r="F77" s="40"/>
      <c r="G77" s="40"/>
      <c r="H77" s="40"/>
      <c r="I77" s="40"/>
      <c r="J77" s="40"/>
    </row>
    <row r="78" spans="1:10" ht="15">
      <c r="A78" s="40"/>
      <c r="C78" s="40"/>
      <c r="D78" s="40"/>
      <c r="E78" s="40"/>
      <c r="F78" s="40"/>
      <c r="G78" s="40"/>
      <c r="H78" s="40"/>
      <c r="I78" s="40"/>
      <c r="J78" s="40"/>
    </row>
    <row r="79" spans="1:10" ht="15">
      <c r="A79" s="40"/>
      <c r="C79" s="40"/>
      <c r="D79" s="40"/>
      <c r="E79" s="40"/>
      <c r="F79" s="40"/>
      <c r="G79" s="40"/>
      <c r="H79" s="40"/>
      <c r="I79" s="40"/>
      <c r="J79" s="40"/>
    </row>
    <row r="80" spans="1:10" ht="15">
      <c r="A80" s="40"/>
      <c r="C80" s="40"/>
      <c r="D80" s="40"/>
      <c r="E80" s="40"/>
      <c r="F80" s="40"/>
      <c r="G80" s="40"/>
      <c r="H80" s="40"/>
      <c r="I80" s="40"/>
      <c r="J80" s="40"/>
    </row>
    <row r="81" spans="1:10" ht="15">
      <c r="A81" s="40"/>
      <c r="C81" s="40"/>
      <c r="D81" s="40"/>
      <c r="E81" s="40"/>
      <c r="F81" s="40"/>
      <c r="G81" s="40"/>
      <c r="H81" s="40"/>
      <c r="I81" s="40"/>
      <c r="J81" s="40"/>
    </row>
    <row r="82" spans="1:10" ht="15">
      <c r="A82" s="40"/>
      <c r="C82" s="40"/>
      <c r="D82" s="40"/>
      <c r="E82" s="40"/>
      <c r="F82" s="40"/>
      <c r="G82" s="40"/>
      <c r="H82" s="40"/>
      <c r="I82" s="40"/>
      <c r="J82" s="40"/>
    </row>
    <row r="83" spans="1:10" ht="15">
      <c r="A83" s="40"/>
      <c r="C83" s="40"/>
      <c r="D83" s="40"/>
      <c r="E83" s="40"/>
      <c r="F83" s="40"/>
      <c r="G83" s="40"/>
      <c r="H83" s="40"/>
      <c r="I83" s="40"/>
      <c r="J83" s="40"/>
    </row>
    <row r="84" spans="1:10" ht="15">
      <c r="A84" s="40"/>
      <c r="C84" s="40"/>
      <c r="D84" s="40"/>
      <c r="E84" s="40"/>
      <c r="F84" s="40"/>
      <c r="G84" s="40"/>
      <c r="H84" s="40"/>
      <c r="I84" s="40"/>
      <c r="J84" s="40"/>
    </row>
    <row r="85" spans="1:10" ht="15">
      <c r="A85" s="40"/>
      <c r="C85" s="40"/>
      <c r="D85" s="40"/>
      <c r="E85" s="40"/>
      <c r="F85" s="40"/>
      <c r="G85" s="40"/>
      <c r="H85" s="40"/>
      <c r="I85" s="40"/>
      <c r="J85" s="40"/>
    </row>
    <row r="86" spans="1:10" ht="15">
      <c r="A86" s="40"/>
      <c r="C86" s="40"/>
      <c r="D86" s="40"/>
      <c r="E86" s="40"/>
      <c r="F86" s="40"/>
      <c r="G86" s="40"/>
      <c r="H86" s="40"/>
      <c r="I86" s="40"/>
      <c r="J86" s="40"/>
    </row>
    <row r="87" spans="1:10" ht="15">
      <c r="A87" s="40"/>
      <c r="C87" s="40"/>
      <c r="D87" s="40"/>
      <c r="E87" s="40"/>
      <c r="F87" s="40"/>
      <c r="G87" s="40"/>
      <c r="H87" s="40"/>
      <c r="I87" s="40"/>
      <c r="J87" s="40"/>
    </row>
    <row r="88" spans="1:10" ht="15">
      <c r="A88" s="40"/>
      <c r="C88" s="40"/>
      <c r="D88" s="40"/>
      <c r="E88" s="40"/>
      <c r="F88" s="40"/>
      <c r="G88" s="40"/>
      <c r="H88" s="40"/>
      <c r="I88" s="40"/>
      <c r="J88" s="40"/>
    </row>
    <row r="89" spans="1:10" ht="15">
      <c r="A89" s="40"/>
      <c r="C89" s="40"/>
      <c r="D89" s="40"/>
      <c r="E89" s="40"/>
      <c r="F89" s="40"/>
      <c r="G89" s="40"/>
      <c r="H89" s="40"/>
      <c r="I89" s="40"/>
      <c r="J89" s="40"/>
    </row>
    <row r="90" spans="1:10" ht="15">
      <c r="A90" s="40"/>
      <c r="C90" s="40"/>
      <c r="D90" s="40"/>
      <c r="E90" s="40"/>
      <c r="F90" s="40"/>
      <c r="G90" s="40"/>
      <c r="H90" s="40"/>
      <c r="I90" s="40"/>
      <c r="J90" s="40"/>
    </row>
    <row r="91" spans="1:10" ht="15">
      <c r="A91" s="40"/>
      <c r="C91" s="40"/>
      <c r="D91" s="40"/>
      <c r="E91" s="40"/>
      <c r="F91" s="40"/>
      <c r="G91" s="40"/>
      <c r="H91" s="40"/>
      <c r="I91" s="40"/>
      <c r="J91" s="40"/>
    </row>
    <row r="92" spans="1:10" ht="15">
      <c r="A92" s="40"/>
      <c r="C92" s="40"/>
      <c r="D92" s="40"/>
      <c r="E92" s="40"/>
      <c r="F92" s="40"/>
      <c r="G92" s="40"/>
      <c r="H92" s="40"/>
      <c r="I92" s="40"/>
      <c r="J92" s="40"/>
    </row>
    <row r="93" spans="1:10" ht="15">
      <c r="A93" s="40"/>
      <c r="C93" s="40"/>
      <c r="D93" s="40"/>
      <c r="E93" s="40"/>
      <c r="F93" s="40"/>
      <c r="G93" s="40"/>
      <c r="H93" s="40"/>
      <c r="I93" s="40"/>
      <c r="J93" s="40"/>
    </row>
    <row r="94" spans="1:10" ht="15">
      <c r="A94" s="40"/>
      <c r="C94" s="40"/>
      <c r="D94" s="40"/>
      <c r="E94" s="40"/>
      <c r="F94" s="40"/>
      <c r="G94" s="40"/>
      <c r="H94" s="40"/>
      <c r="I94" s="40"/>
      <c r="J94" s="40"/>
    </row>
    <row r="95" spans="1:10" ht="15">
      <c r="A95" s="40"/>
      <c r="C95" s="40"/>
      <c r="D95" s="40"/>
      <c r="E95" s="40"/>
      <c r="F95" s="40"/>
      <c r="G95" s="40"/>
      <c r="H95" s="40"/>
      <c r="I95" s="40"/>
      <c r="J95" s="40"/>
    </row>
    <row r="96" spans="1:10" ht="15">
      <c r="A96" s="40"/>
      <c r="C96" s="40"/>
      <c r="D96" s="40"/>
      <c r="E96" s="40"/>
      <c r="F96" s="40"/>
      <c r="G96" s="40"/>
      <c r="H96" s="40"/>
      <c r="I96" s="40"/>
      <c r="J96" s="40"/>
    </row>
    <row r="97" spans="1:10" ht="15">
      <c r="A97" s="40"/>
      <c r="C97" s="40"/>
      <c r="D97" s="40"/>
      <c r="E97" s="40"/>
      <c r="F97" s="40"/>
      <c r="G97" s="40"/>
      <c r="H97" s="40"/>
      <c r="I97" s="40"/>
      <c r="J97" s="40"/>
    </row>
    <row r="98" spans="1:10" ht="15">
      <c r="A98" s="40"/>
      <c r="C98" s="40"/>
      <c r="D98" s="40"/>
      <c r="E98" s="40"/>
      <c r="F98" s="40"/>
      <c r="G98" s="40"/>
      <c r="H98" s="40"/>
      <c r="I98" s="40"/>
      <c r="J98" s="40"/>
    </row>
    <row r="99" spans="1:10" ht="15">
      <c r="A99" s="40"/>
      <c r="C99" s="40"/>
      <c r="D99" s="40"/>
      <c r="E99" s="40"/>
      <c r="F99" s="40"/>
      <c r="G99" s="40"/>
      <c r="H99" s="40"/>
      <c r="I99" s="40"/>
      <c r="J99" s="40"/>
    </row>
    <row r="100" spans="1:10" ht="15">
      <c r="A100" s="40"/>
      <c r="C100" s="40"/>
      <c r="D100" s="40"/>
      <c r="E100" s="40"/>
      <c r="F100" s="40"/>
      <c r="G100" s="40"/>
      <c r="H100" s="40"/>
      <c r="I100" s="40"/>
      <c r="J100" s="40"/>
    </row>
    <row r="101" spans="1:10" ht="15">
      <c r="A101" s="40"/>
      <c r="C101" s="40"/>
      <c r="D101" s="40"/>
      <c r="E101" s="40"/>
      <c r="F101" s="40"/>
      <c r="G101" s="40"/>
      <c r="H101" s="40"/>
      <c r="I101" s="40"/>
      <c r="J101" s="40"/>
    </row>
    <row r="102" spans="1:10" ht="15">
      <c r="A102" s="40"/>
      <c r="C102" s="40"/>
      <c r="D102" s="40"/>
      <c r="E102" s="40"/>
      <c r="F102" s="40"/>
      <c r="G102" s="40"/>
      <c r="H102" s="40"/>
      <c r="I102" s="40"/>
      <c r="J102" s="40"/>
    </row>
    <row r="103" spans="1:10" ht="15">
      <c r="A103" s="40"/>
      <c r="C103" s="40"/>
      <c r="D103" s="40"/>
      <c r="E103" s="40"/>
      <c r="F103" s="40"/>
      <c r="G103" s="40"/>
      <c r="H103" s="40"/>
      <c r="I103" s="40"/>
      <c r="J103" s="40"/>
    </row>
    <row r="104" spans="1:10" ht="15">
      <c r="A104" s="40"/>
      <c r="C104" s="40"/>
      <c r="D104" s="40"/>
      <c r="E104" s="40"/>
      <c r="F104" s="40"/>
      <c r="G104" s="40"/>
      <c r="H104" s="40"/>
      <c r="I104" s="40"/>
      <c r="J104" s="40"/>
    </row>
    <row r="105" spans="1:10" ht="15">
      <c r="A105" s="40"/>
      <c r="C105" s="40"/>
      <c r="D105" s="40"/>
      <c r="E105" s="40"/>
      <c r="F105" s="40"/>
      <c r="G105" s="40"/>
      <c r="H105" s="40"/>
      <c r="I105" s="40"/>
      <c r="J105" s="40"/>
    </row>
    <row r="106" spans="1:10" ht="15">
      <c r="A106" s="40"/>
      <c r="C106" s="40"/>
      <c r="D106" s="40"/>
      <c r="E106" s="40"/>
      <c r="F106" s="40"/>
      <c r="G106" s="40"/>
      <c r="H106" s="40"/>
      <c r="I106" s="40"/>
      <c r="J106" s="40"/>
    </row>
  </sheetData>
  <sheetProtection password="D9A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showGridLines="0" zoomScalePageLayoutView="0" workbookViewId="0" topLeftCell="A1">
      <selection activeCell="E14" sqref="E14:T14"/>
    </sheetView>
  </sheetViews>
  <sheetFormatPr defaultColWidth="9.140625" defaultRowHeight="12.75"/>
  <cols>
    <col min="1" max="1" width="5.8515625" style="8" customWidth="1"/>
    <col min="2" max="2" width="5.7109375" style="8" customWidth="1"/>
    <col min="3" max="3" width="4.28125" style="8" customWidth="1"/>
    <col min="4" max="4" width="3.7109375" style="8" customWidth="1"/>
    <col min="5" max="5" width="2.7109375" style="8" customWidth="1"/>
    <col min="6" max="7" width="3.57421875" style="8" customWidth="1"/>
    <col min="8" max="8" width="5.28125" style="8" customWidth="1"/>
    <col min="9" max="9" width="3.8515625" style="8" customWidth="1"/>
    <col min="10" max="10" width="4.8515625" style="8" customWidth="1"/>
    <col min="11" max="11" width="2.140625" style="8" customWidth="1"/>
    <col min="12" max="12" width="4.57421875" style="8" customWidth="1"/>
    <col min="13" max="13" width="3.00390625" style="8" customWidth="1"/>
    <col min="14" max="14" width="3.8515625" style="8" customWidth="1"/>
    <col min="15" max="15" width="4.00390625" style="8" customWidth="1"/>
    <col min="16" max="16" width="9.140625" style="8" customWidth="1"/>
    <col min="17" max="17" width="4.7109375" style="8" customWidth="1"/>
    <col min="18" max="18" width="2.421875" style="8" customWidth="1"/>
    <col min="19" max="19" width="5.7109375" style="8" customWidth="1"/>
    <col min="20" max="20" width="8.28125" style="8" customWidth="1"/>
    <col min="21" max="21" width="1.8515625" style="8" customWidth="1"/>
    <col min="22" max="22" width="8.8515625" style="8" customWidth="1"/>
    <col min="23" max="23" width="12.00390625" style="8" customWidth="1"/>
    <col min="24" max="24" width="9.140625" style="8" customWidth="1"/>
    <col min="25" max="25" width="0" style="8" hidden="1" customWidth="1"/>
    <col min="26" max="16384" width="9.140625" style="8" customWidth="1"/>
  </cols>
  <sheetData>
    <row r="1" spans="1:23" ht="13.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3"/>
    </row>
    <row r="2" spans="1: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</row>
    <row r="4" spans="1:2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</row>
    <row r="5" spans="1:23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</row>
    <row r="6" spans="1:23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3"/>
    </row>
    <row r="7" spans="1:23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3"/>
    </row>
    <row r="8" spans="1:23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</row>
    <row r="9" spans="1:23" ht="9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  <c r="W9" s="3"/>
    </row>
    <row r="10" spans="1:23" ht="11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3"/>
    </row>
    <row r="11" spans="1:35" ht="29.25" customHeight="1">
      <c r="A11" s="53" t="s">
        <v>62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23" ht="12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14"/>
      <c r="S12" s="3"/>
      <c r="T12" s="3"/>
      <c r="U12" s="3"/>
      <c r="V12" s="4"/>
      <c r="W12" s="3"/>
    </row>
    <row r="13" spans="1:23" ht="12" customHeight="1">
      <c r="A13" s="2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4"/>
      <c r="W13" s="3"/>
    </row>
    <row r="14" spans="1:23" ht="12" customHeight="1">
      <c r="A14" s="2"/>
      <c r="B14" s="5" t="s">
        <v>5</v>
      </c>
      <c r="C14" s="5"/>
      <c r="D14" s="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1"/>
      <c r="V14" s="4"/>
      <c r="W14" s="3"/>
    </row>
    <row r="15" spans="1:23" ht="12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4"/>
      <c r="W15" s="3"/>
    </row>
    <row r="16" spans="1:23" ht="12" customHeight="1">
      <c r="A16" s="2"/>
      <c r="B16" s="1" t="s">
        <v>6</v>
      </c>
      <c r="C16" s="1"/>
      <c r="D16" s="1"/>
      <c r="E16" s="1"/>
      <c r="F16" s="1"/>
      <c r="G16" s="48"/>
      <c r="H16" s="48"/>
      <c r="I16" s="48"/>
      <c r="J16" s="48"/>
      <c r="K16" s="1"/>
      <c r="L16" s="1"/>
      <c r="M16" s="1"/>
      <c r="O16" s="1"/>
      <c r="P16" s="1"/>
      <c r="Q16" s="15" t="s">
        <v>7</v>
      </c>
      <c r="R16" s="48"/>
      <c r="S16" s="48"/>
      <c r="T16" s="48"/>
      <c r="U16" s="1"/>
      <c r="V16" s="4"/>
      <c r="W16" s="3"/>
    </row>
    <row r="17" spans="1:23" ht="12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3"/>
    </row>
    <row r="18" spans="1:23" ht="12" customHeight="1">
      <c r="A18" s="2"/>
      <c r="B18" s="1" t="s">
        <v>8</v>
      </c>
      <c r="C18" s="1"/>
      <c r="D18" s="1"/>
      <c r="E18" s="1"/>
      <c r="F18" s="1"/>
      <c r="G18" s="47"/>
      <c r="H18" s="47"/>
      <c r="I18" s="47"/>
      <c r="J18" s="47"/>
      <c r="K18" s="1"/>
      <c r="L18" s="1"/>
      <c r="M18" s="1"/>
      <c r="N18" s="1"/>
      <c r="O18" s="1" t="s">
        <v>9</v>
      </c>
      <c r="P18" s="1"/>
      <c r="Q18" s="1"/>
      <c r="R18" s="47"/>
      <c r="S18" s="47"/>
      <c r="T18" s="47"/>
      <c r="U18" s="1"/>
      <c r="V18" s="4"/>
      <c r="W18" s="3"/>
    </row>
    <row r="19" spans="1:23" ht="20.25" customHeight="1">
      <c r="A19" s="2"/>
      <c r="B19" s="1"/>
      <c r="C19" s="1" t="s">
        <v>63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/>
      <c r="W19" s="3"/>
    </row>
    <row r="20" spans="1:23" ht="21" customHeight="1">
      <c r="A20" s="2"/>
      <c r="B20" s="1" t="s">
        <v>10</v>
      </c>
      <c r="C20" s="1"/>
      <c r="D20" s="1"/>
      <c r="E20" s="1"/>
      <c r="F20" s="1"/>
      <c r="G20" s="1"/>
      <c r="H20" s="1"/>
      <c r="I20" s="1"/>
      <c r="J20" s="1"/>
      <c r="K20" s="1"/>
      <c r="L20" s="49"/>
      <c r="M20" s="49"/>
      <c r="N20" s="49"/>
      <c r="O20" s="1"/>
      <c r="P20" s="1"/>
      <c r="Q20" s="1"/>
      <c r="R20" s="1"/>
      <c r="S20" s="1"/>
      <c r="T20" s="1"/>
      <c r="U20" s="1"/>
      <c r="V20" s="4"/>
      <c r="W20" s="3"/>
    </row>
    <row r="21" spans="1:23" ht="12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3"/>
    </row>
    <row r="22" spans="1:23" ht="12" customHeight="1">
      <c r="A22" s="2"/>
      <c r="B22" s="1" t="s">
        <v>11</v>
      </c>
      <c r="C22" s="1"/>
      <c r="D22" s="1"/>
      <c r="E22" s="1"/>
      <c r="F22" s="1"/>
      <c r="G22" s="1"/>
      <c r="H22" s="46"/>
      <c r="I22" s="46"/>
      <c r="J22" s="46"/>
      <c r="K22" s="46"/>
      <c r="L22" s="46"/>
      <c r="M22" s="46"/>
      <c r="N22" s="46"/>
      <c r="O22" s="1"/>
      <c r="P22" s="1" t="s">
        <v>12</v>
      </c>
      <c r="Q22" s="1"/>
      <c r="R22" s="46"/>
      <c r="S22" s="46"/>
      <c r="T22" s="46"/>
      <c r="U22" s="1"/>
      <c r="V22" s="4"/>
      <c r="W22" s="3"/>
    </row>
    <row r="23" spans="1:23" ht="12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/>
      <c r="W23" s="3"/>
    </row>
    <row r="24" spans="1:23" ht="12" customHeight="1">
      <c r="A24" s="2"/>
      <c r="B24" s="1" t="s">
        <v>0</v>
      </c>
      <c r="C24" s="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7"/>
      <c r="V24" s="4"/>
      <c r="W24" s="3"/>
    </row>
    <row r="25" spans="1:23" ht="12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3"/>
    </row>
    <row r="26" spans="1:23" ht="12" customHeight="1">
      <c r="A26" s="2"/>
      <c r="B26" s="1" t="s">
        <v>1</v>
      </c>
      <c r="C26" s="46"/>
      <c r="D26" s="46"/>
      <c r="E26" s="46"/>
      <c r="F26" s="46"/>
      <c r="G26" s="46"/>
      <c r="H26" s="1"/>
      <c r="J26" s="15" t="s">
        <v>2</v>
      </c>
      <c r="K26" s="1"/>
      <c r="L26" s="46"/>
      <c r="M26" s="46"/>
      <c r="N26" s="46"/>
      <c r="O26" s="1"/>
      <c r="P26" s="15" t="s">
        <v>3</v>
      </c>
      <c r="Q26" s="50"/>
      <c r="R26" s="50"/>
      <c r="S26" s="50"/>
      <c r="T26" s="50"/>
      <c r="U26" s="1"/>
      <c r="V26" s="4"/>
      <c r="W26" s="3"/>
    </row>
    <row r="27" spans="1:26" ht="12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</row>
    <row r="28" spans="1:26" ht="12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  <c r="W28" s="1"/>
      <c r="X28" s="1"/>
      <c r="Y28" s="1"/>
      <c r="Z28" s="1"/>
    </row>
    <row r="29" spans="1:23" ht="12" customHeight="1">
      <c r="A29" s="2"/>
      <c r="B29" s="1" t="s">
        <v>13</v>
      </c>
      <c r="C29" s="1"/>
      <c r="D29" s="1"/>
      <c r="E29" s="1"/>
      <c r="F29" s="1"/>
      <c r="G29" s="1"/>
      <c r="H29" s="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1"/>
      <c r="V29" s="4"/>
      <c r="W29" s="3"/>
    </row>
    <row r="30" spans="1:23" ht="12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3"/>
    </row>
    <row r="31" spans="1:23" ht="12" customHeight="1">
      <c r="A31" s="2"/>
      <c r="B31" s="1" t="s">
        <v>14</v>
      </c>
      <c r="C31" s="1"/>
      <c r="D31" s="1"/>
      <c r="E31" s="1"/>
      <c r="F31" s="1"/>
      <c r="G31" s="1"/>
      <c r="H31" s="1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"/>
      <c r="V31" s="4"/>
      <c r="W31" s="3"/>
    </row>
    <row r="32" spans="1:23" ht="12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3"/>
    </row>
    <row r="33" spans="1:23" ht="12" customHeight="1">
      <c r="A33" s="2"/>
      <c r="B33" s="1" t="s">
        <v>0</v>
      </c>
      <c r="C33" s="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7"/>
      <c r="V33" s="4"/>
      <c r="W33" s="3"/>
    </row>
    <row r="34" spans="1:23" ht="12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/>
      <c r="W34" s="3"/>
    </row>
    <row r="35" spans="1:23" ht="12" customHeight="1">
      <c r="A35" s="2"/>
      <c r="B35" s="1" t="s">
        <v>1</v>
      </c>
      <c r="C35" s="46"/>
      <c r="D35" s="46"/>
      <c r="E35" s="46"/>
      <c r="F35" s="46"/>
      <c r="G35" s="46"/>
      <c r="H35" s="1"/>
      <c r="J35" s="15" t="s">
        <v>2</v>
      </c>
      <c r="K35" s="1"/>
      <c r="L35" s="46"/>
      <c r="M35" s="46"/>
      <c r="N35" s="46"/>
      <c r="O35" s="1"/>
      <c r="P35" s="15" t="s">
        <v>3</v>
      </c>
      <c r="Q35" s="50"/>
      <c r="R35" s="50"/>
      <c r="S35" s="50"/>
      <c r="T35" s="50"/>
      <c r="U35" s="1"/>
      <c r="V35" s="4"/>
      <c r="W35" s="3"/>
    </row>
    <row r="36" spans="1:23" ht="12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/>
      <c r="W36" s="3"/>
    </row>
    <row r="37" spans="1:23" ht="12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/>
      <c r="W37" s="3"/>
    </row>
    <row r="38" spans="1:23" ht="12" customHeight="1">
      <c r="A38" s="2"/>
      <c r="B38" s="1" t="s">
        <v>15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/>
      <c r="W38" s="3"/>
    </row>
    <row r="39" spans="1:23" ht="12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/>
      <c r="W39" s="3"/>
    </row>
    <row r="40" spans="1:23" ht="12" customHeight="1">
      <c r="A40" s="2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4"/>
      <c r="W40" s="3"/>
    </row>
    <row r="41" spans="1:23" ht="9.75" customHeight="1">
      <c r="A41" s="2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1"/>
      <c r="V41" s="4"/>
      <c r="W41" s="3"/>
    </row>
    <row r="42" spans="1:23" ht="15" customHeight="1">
      <c r="A42" s="2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4"/>
      <c r="W42" s="3"/>
    </row>
    <row r="43" spans="1:23" ht="15" customHeight="1">
      <c r="A43" s="2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4"/>
      <c r="W43" s="3"/>
    </row>
    <row r="44" spans="1:23" ht="15" customHeight="1">
      <c r="A44" s="2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4"/>
      <c r="W44" s="3"/>
    </row>
    <row r="45" spans="1:23" ht="12.75">
      <c r="A45" s="2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4"/>
      <c r="W45" s="3"/>
    </row>
    <row r="46" spans="1:23" ht="12.75">
      <c r="A46" s="2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4"/>
      <c r="W46" s="3"/>
    </row>
    <row r="47" spans="1:23" ht="14.25">
      <c r="A47" s="2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</row>
    <row r="48" spans="1:25" ht="21" customHeight="1">
      <c r="A48" s="2"/>
      <c r="B48" s="41" t="s">
        <v>45</v>
      </c>
      <c r="C48" s="3"/>
      <c r="D48" s="3"/>
      <c r="E48" s="3"/>
      <c r="F48" s="3"/>
      <c r="G48" s="3"/>
      <c r="H48" s="3"/>
      <c r="I48" s="52"/>
      <c r="J48" s="52"/>
      <c r="K48" s="3"/>
      <c r="L48" s="3"/>
      <c r="M48" s="42" t="str">
        <f>IF(Y48=TRUE,"","MUST BE YES TO QUALIFY")</f>
        <v>MUST BE YES TO QUALIFY</v>
      </c>
      <c r="N48" s="3"/>
      <c r="O48" s="3"/>
      <c r="P48" s="3"/>
      <c r="Q48" s="3"/>
      <c r="R48" s="3"/>
      <c r="S48" s="3"/>
      <c r="T48" s="3"/>
      <c r="U48" s="3"/>
      <c r="V48" s="4"/>
      <c r="W48" s="3"/>
      <c r="Y48" s="9" t="b">
        <v>0</v>
      </c>
    </row>
    <row r="49" spans="1:23" ht="15.75">
      <c r="A49" s="2"/>
      <c r="B49" s="18" t="s">
        <v>16</v>
      </c>
      <c r="C49" s="1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</row>
    <row r="50" spans="1:23" ht="7.5" customHeight="1">
      <c r="A50" s="2"/>
      <c r="B50" s="1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</row>
    <row r="51" spans="1:23" ht="15">
      <c r="A51" s="2"/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</row>
    <row r="52" spans="1:23" ht="7.5" customHeight="1">
      <c r="A52" s="2"/>
      <c r="B52" s="19"/>
      <c r="C52" s="20"/>
      <c r="D52" s="20"/>
      <c r="E52" s="20"/>
      <c r="F52" s="20"/>
      <c r="G52" s="20"/>
      <c r="H52" s="20"/>
      <c r="I52" s="3"/>
      <c r="J52" s="20"/>
      <c r="K52" s="20"/>
      <c r="L52" s="20"/>
      <c r="M52" s="20"/>
      <c r="N52" s="3"/>
      <c r="O52" s="3"/>
      <c r="P52" s="3"/>
      <c r="Q52" s="3"/>
      <c r="R52" s="3"/>
      <c r="S52" s="3"/>
      <c r="T52" s="3"/>
      <c r="U52" s="3"/>
      <c r="V52" s="4"/>
      <c r="W52" s="3"/>
    </row>
    <row r="53" spans="1:23" ht="15">
      <c r="A53" s="2"/>
      <c r="B53" s="51" t="s">
        <v>17</v>
      </c>
      <c r="C53" s="51"/>
      <c r="D53" s="51"/>
      <c r="E53" s="51"/>
      <c r="F53" s="51"/>
      <c r="G53" s="51"/>
      <c r="H53" s="51"/>
      <c r="I53" s="3"/>
      <c r="J53" s="51" t="s">
        <v>4</v>
      </c>
      <c r="K53" s="51"/>
      <c r="L53" s="51"/>
      <c r="M53" s="51"/>
      <c r="N53" s="3"/>
      <c r="O53" s="3"/>
      <c r="P53" s="3"/>
      <c r="Q53" s="3"/>
      <c r="R53" s="3"/>
      <c r="S53" s="3"/>
      <c r="T53" s="3"/>
      <c r="U53" s="3"/>
      <c r="V53" s="4"/>
      <c r="W53" s="3"/>
    </row>
    <row r="54" spans="1:23" ht="7.5" customHeight="1">
      <c r="A54" s="2"/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</row>
    <row r="55" spans="1:23" ht="15">
      <c r="A55" s="2"/>
      <c r="B55" s="1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</row>
    <row r="56" spans="1:23" ht="13.5" customHeight="1">
      <c r="A56" s="2"/>
      <c r="B56" s="19"/>
      <c r="C56" s="20"/>
      <c r="D56" s="20"/>
      <c r="E56" s="20"/>
      <c r="F56" s="20"/>
      <c r="G56" s="20"/>
      <c r="H56" s="20"/>
      <c r="I56" s="3"/>
      <c r="J56" s="20"/>
      <c r="K56" s="20"/>
      <c r="L56" s="20"/>
      <c r="M56" s="20"/>
      <c r="N56" s="3"/>
      <c r="O56" s="3"/>
      <c r="P56" s="3"/>
      <c r="Q56" s="3"/>
      <c r="R56" s="3"/>
      <c r="S56" s="3"/>
      <c r="T56" s="3"/>
      <c r="U56" s="3"/>
      <c r="V56" s="4"/>
      <c r="W56" s="3"/>
    </row>
    <row r="57" spans="1:23" ht="18" customHeight="1">
      <c r="A57" s="2"/>
      <c r="B57" s="51" t="s">
        <v>18</v>
      </c>
      <c r="C57" s="51"/>
      <c r="D57" s="51"/>
      <c r="E57" s="51"/>
      <c r="F57" s="51"/>
      <c r="G57" s="51"/>
      <c r="H57" s="51"/>
      <c r="I57" s="3"/>
      <c r="J57" s="51" t="s">
        <v>4</v>
      </c>
      <c r="K57" s="51"/>
      <c r="L57" s="51"/>
      <c r="M57" s="51"/>
      <c r="N57" s="3"/>
      <c r="O57" s="3"/>
      <c r="P57" s="3"/>
      <c r="R57" s="3"/>
      <c r="S57" s="3"/>
      <c r="T57" s="3"/>
      <c r="U57" s="3"/>
      <c r="V57" s="4"/>
      <c r="W57" s="3"/>
    </row>
    <row r="58" spans="1:23" ht="15.75" thickBot="1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4"/>
      <c r="W58" s="3"/>
    </row>
    <row r="59" ht="13.5" thickTop="1"/>
  </sheetData>
  <sheetProtection password="D9A8" sheet="1" objects="1" scenarios="1" selectLockedCells="1"/>
  <mergeCells count="25">
    <mergeCell ref="B57:H57"/>
    <mergeCell ref="J57:M57"/>
    <mergeCell ref="I48:J48"/>
    <mergeCell ref="A11:V11"/>
    <mergeCell ref="B40:U46"/>
    <mergeCell ref="J53:M53"/>
    <mergeCell ref="B53:H53"/>
    <mergeCell ref="E14:T14"/>
    <mergeCell ref="D33:T33"/>
    <mergeCell ref="C35:G35"/>
    <mergeCell ref="L35:N35"/>
    <mergeCell ref="Q35:T35"/>
    <mergeCell ref="I29:T29"/>
    <mergeCell ref="I31:T31"/>
    <mergeCell ref="C26:G26"/>
    <mergeCell ref="L26:N26"/>
    <mergeCell ref="Q26:T26"/>
    <mergeCell ref="H22:N22"/>
    <mergeCell ref="R22:T22"/>
    <mergeCell ref="D24:T24"/>
    <mergeCell ref="G18:J18"/>
    <mergeCell ref="R18:T18"/>
    <mergeCell ref="G16:J16"/>
    <mergeCell ref="R16:T16"/>
    <mergeCell ref="L20:N20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showGridLines="0" zoomScalePageLayoutView="0" workbookViewId="0" topLeftCell="A4">
      <selection activeCell="B12" sqref="B12:U15"/>
    </sheetView>
  </sheetViews>
  <sheetFormatPr defaultColWidth="9.140625" defaultRowHeight="12.75"/>
  <cols>
    <col min="1" max="1" width="5.8515625" style="8" customWidth="1"/>
    <col min="2" max="2" width="5.7109375" style="8" customWidth="1"/>
    <col min="3" max="3" width="4.28125" style="8" customWidth="1"/>
    <col min="4" max="4" width="3.7109375" style="8" customWidth="1"/>
    <col min="5" max="5" width="2.7109375" style="8" customWidth="1"/>
    <col min="6" max="7" width="3.57421875" style="8" customWidth="1"/>
    <col min="8" max="8" width="5.28125" style="8" customWidth="1"/>
    <col min="9" max="9" width="3.8515625" style="8" customWidth="1"/>
    <col min="10" max="10" width="4.8515625" style="8" customWidth="1"/>
    <col min="11" max="11" width="2.140625" style="8" customWidth="1"/>
    <col min="12" max="12" width="4.57421875" style="8" customWidth="1"/>
    <col min="13" max="13" width="3.00390625" style="8" customWidth="1"/>
    <col min="14" max="14" width="3.8515625" style="8" customWidth="1"/>
    <col min="15" max="15" width="4.00390625" style="8" customWidth="1"/>
    <col min="16" max="16" width="9.140625" style="8" customWidth="1"/>
    <col min="17" max="17" width="4.7109375" style="8" customWidth="1"/>
    <col min="18" max="18" width="2.421875" style="8" customWidth="1"/>
    <col min="19" max="19" width="5.7109375" style="8" customWidth="1"/>
    <col min="20" max="20" width="8.28125" style="8" customWidth="1"/>
    <col min="21" max="21" width="1.8515625" style="8" customWidth="1"/>
    <col min="22" max="22" width="8.8515625" style="8" customWidth="1"/>
    <col min="23" max="23" width="12.00390625" style="8" customWidth="1"/>
    <col min="24" max="16384" width="9.140625" style="8" customWidth="1"/>
  </cols>
  <sheetData>
    <row r="1" spans="1:23" ht="13.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3"/>
    </row>
    <row r="2" spans="1: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19</v>
      </c>
      <c r="Q2" s="65">
        <f>IF('Cover Sheet'!$E$14:$T$14="","",'Cover Sheet'!$E$14:$T$14)</f>
      </c>
      <c r="R2" s="65"/>
      <c r="S2" s="65"/>
      <c r="T2" s="65"/>
      <c r="U2" s="65"/>
      <c r="V2" s="4"/>
      <c r="W2" s="3"/>
    </row>
    <row r="3" spans="1:23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</row>
    <row r="4" spans="1:35" ht="29.25" customHeight="1">
      <c r="A4" s="53" t="s">
        <v>62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23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</row>
    <row r="6" spans="1:23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3"/>
    </row>
    <row r="7" spans="1:23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3"/>
    </row>
    <row r="8" spans="1:23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</row>
    <row r="9" spans="1:23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  <c r="W9" s="3"/>
    </row>
    <row r="10" spans="1:23" ht="9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3"/>
    </row>
    <row r="11" spans="1:23" ht="12" customHeight="1">
      <c r="A11" s="2"/>
      <c r="B11" s="5" t="s">
        <v>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  <c r="W11" s="3"/>
    </row>
    <row r="12" spans="1:23" ht="12" customHeight="1">
      <c r="A12" s="2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V12" s="4"/>
      <c r="W12" s="3"/>
    </row>
    <row r="13" spans="1:23" ht="12" customHeight="1">
      <c r="A13" s="2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1"/>
      <c r="V13" s="4"/>
      <c r="W13" s="3"/>
    </row>
    <row r="14" spans="1:23" ht="12" customHeight="1">
      <c r="A14" s="2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4"/>
      <c r="W14" s="3"/>
    </row>
    <row r="15" spans="1:23" ht="12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4"/>
      <c r="W15" s="3"/>
    </row>
    <row r="16" spans="1:23" ht="12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/>
      <c r="W16" s="3"/>
    </row>
    <row r="17" spans="1:23" ht="12" customHeight="1">
      <c r="A17" s="2"/>
      <c r="B17" s="1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3"/>
    </row>
    <row r="18" spans="1:23" ht="12" customHeight="1">
      <c r="A18" s="2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4"/>
      <c r="W18" s="3"/>
    </row>
    <row r="19" spans="1:23" ht="12" customHeight="1">
      <c r="A19" s="2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4"/>
      <c r="W19" s="3"/>
    </row>
    <row r="20" spans="1:23" ht="12" customHeight="1">
      <c r="A20" s="2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4"/>
      <c r="W20" s="3"/>
    </row>
    <row r="21" spans="1:23" ht="12" customHeight="1">
      <c r="A21" s="2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4"/>
      <c r="W21" s="3"/>
    </row>
    <row r="22" spans="1:23" ht="12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/>
      <c r="W22" s="3"/>
    </row>
    <row r="23" spans="1:23" ht="12" customHeight="1">
      <c r="A23" s="2"/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/>
      <c r="W23" s="3"/>
    </row>
    <row r="24" spans="1:23" ht="12" customHeight="1">
      <c r="A24" s="2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4"/>
      <c r="W24" s="3"/>
    </row>
    <row r="25" spans="1:23" ht="12" customHeight="1">
      <c r="A25" s="2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4"/>
      <c r="W25" s="3"/>
    </row>
    <row r="26" spans="1:23" ht="12" customHeight="1">
      <c r="A26" s="2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4"/>
      <c r="W26" s="3"/>
    </row>
    <row r="27" spans="1:23" ht="12" customHeight="1">
      <c r="A27" s="2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4"/>
      <c r="W27" s="3"/>
    </row>
    <row r="28" spans="1:26" ht="12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  <c r="W28" s="1"/>
      <c r="X28" s="1"/>
      <c r="Y28" s="1"/>
      <c r="Z28" s="1"/>
    </row>
    <row r="29" spans="1:26" ht="12" customHeight="1">
      <c r="A29" s="2"/>
      <c r="B29" s="1" t="s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/>
      <c r="W29" s="1"/>
      <c r="X29" s="1"/>
      <c r="Y29" s="1"/>
      <c r="Z29" s="1"/>
    </row>
    <row r="30" spans="1:23" ht="12" customHeight="1">
      <c r="A30" s="2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/>
      <c r="V30" s="4"/>
      <c r="W30" s="3"/>
    </row>
    <row r="31" spans="1:23" ht="12" customHeight="1">
      <c r="A31" s="2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4"/>
      <c r="W31" s="3"/>
    </row>
    <row r="32" spans="1:23" ht="12" customHeight="1">
      <c r="A32" s="2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4"/>
      <c r="W32" s="3"/>
    </row>
    <row r="33" spans="1:23" ht="12" customHeight="1">
      <c r="A33" s="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4"/>
      <c r="W33" s="3"/>
    </row>
    <row r="34" spans="1:23" ht="12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7"/>
      <c r="V34" s="4"/>
      <c r="W34" s="3"/>
    </row>
    <row r="35" spans="1:23" ht="12" customHeight="1">
      <c r="A35" s="2"/>
      <c r="B35" s="1" t="s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3"/>
    </row>
    <row r="36" spans="1:23" ht="12" customHeight="1">
      <c r="A36" s="2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4"/>
      <c r="W36" s="3"/>
    </row>
    <row r="37" spans="1:23" ht="12" customHeight="1">
      <c r="A37" s="2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4"/>
      <c r="W37" s="3"/>
    </row>
    <row r="38" spans="1:23" ht="12" customHeight="1">
      <c r="A38" s="2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4"/>
      <c r="W38" s="3"/>
    </row>
    <row r="39" spans="1:23" ht="12" customHeight="1">
      <c r="A39" s="2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4"/>
      <c r="W39" s="3"/>
    </row>
    <row r="40" spans="1:23" ht="12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/>
      <c r="W40" s="3"/>
    </row>
    <row r="41" spans="1:23" ht="12" customHeight="1">
      <c r="A41" s="2"/>
      <c r="B41" s="1" t="s">
        <v>25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/>
      <c r="W41" s="3"/>
    </row>
    <row r="42" spans="1:23" ht="9.75" customHeight="1">
      <c r="A42" s="2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4"/>
      <c r="W42" s="3"/>
    </row>
    <row r="43" spans="1:23" ht="15" customHeight="1">
      <c r="A43" s="2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4"/>
      <c r="W43" s="3"/>
    </row>
    <row r="44" spans="1:23" ht="15" customHeight="1">
      <c r="A44" s="2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4"/>
      <c r="W44" s="3"/>
    </row>
    <row r="45" spans="1:23" ht="15" customHeight="1">
      <c r="A45" s="2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4"/>
      <c r="W45" s="3"/>
    </row>
    <row r="46" spans="1:23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</row>
    <row r="47" spans="1:23" ht="15">
      <c r="A47" s="2"/>
      <c r="B47" s="1" t="s">
        <v>26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</row>
    <row r="48" spans="1:23" ht="12.75" customHeight="1">
      <c r="A48" s="2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4"/>
      <c r="W48" s="3"/>
    </row>
    <row r="49" spans="1:23" ht="5.25" customHeight="1">
      <c r="A49" s="2"/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1"/>
      <c r="V49" s="4"/>
      <c r="W49" s="3"/>
    </row>
    <row r="50" spans="1:23" ht="12.75" customHeight="1">
      <c r="A50" s="2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  <c r="V50" s="4"/>
      <c r="W50" s="3"/>
    </row>
    <row r="51" spans="1:23" ht="12.75" customHeight="1">
      <c r="A51" s="2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1"/>
      <c r="V51" s="4"/>
      <c r="W51" s="3"/>
    </row>
    <row r="52" spans="1:23" ht="7.5" customHeight="1">
      <c r="A52" s="2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1"/>
      <c r="V52" s="4"/>
      <c r="W52" s="3"/>
    </row>
    <row r="53" spans="1:23" ht="15" customHeight="1">
      <c r="A53" s="2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4"/>
      <c r="W53" s="3"/>
    </row>
    <row r="54" spans="1:23" ht="7.5" customHeight="1">
      <c r="A54" s="2"/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</row>
    <row r="55" spans="1:23" ht="15">
      <c r="A55" s="2"/>
      <c r="B55" s="1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</row>
    <row r="56" spans="1:23" ht="7.5" customHeight="1">
      <c r="A56" s="2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 s="4"/>
      <c r="W56" s="3"/>
    </row>
    <row r="57" spans="1:23" ht="12.75" customHeight="1">
      <c r="A57" s="2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4"/>
      <c r="W57" s="3"/>
    </row>
    <row r="58" spans="1:23" ht="13.5" customHeight="1">
      <c r="A58" s="2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4"/>
      <c r="W58" s="3"/>
    </row>
    <row r="59" spans="1:23" ht="18" customHeight="1">
      <c r="A59" s="2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4"/>
      <c r="W59" s="3"/>
    </row>
    <row r="60" spans="1:23" ht="21.75" customHeight="1" thickBot="1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4"/>
      <c r="W60" s="3"/>
    </row>
    <row r="61" ht="13.5" thickTop="1"/>
  </sheetData>
  <sheetProtection password="D9A8" sheet="1" objects="1" scenarios="1" selectLockedCells="1"/>
  <mergeCells count="10">
    <mergeCell ref="A4:V4"/>
    <mergeCell ref="Q2:U2"/>
    <mergeCell ref="B42:U45"/>
    <mergeCell ref="B56:U59"/>
    <mergeCell ref="B48:U53"/>
    <mergeCell ref="B12:U15"/>
    <mergeCell ref="B18:U21"/>
    <mergeCell ref="B24:U27"/>
    <mergeCell ref="B30:U33"/>
    <mergeCell ref="B36:U39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showGridLines="0" zoomScalePageLayoutView="0" workbookViewId="0" topLeftCell="A1">
      <selection activeCell="T12" sqref="T12:U12"/>
    </sheetView>
  </sheetViews>
  <sheetFormatPr defaultColWidth="9.140625" defaultRowHeight="12.75"/>
  <cols>
    <col min="1" max="1" width="5.8515625" style="8" customWidth="1"/>
    <col min="2" max="2" width="5.7109375" style="8" customWidth="1"/>
    <col min="3" max="3" width="4.28125" style="8" customWidth="1"/>
    <col min="4" max="4" width="3.7109375" style="8" customWidth="1"/>
    <col min="5" max="5" width="2.7109375" style="8" customWidth="1"/>
    <col min="6" max="7" width="3.57421875" style="8" customWidth="1"/>
    <col min="8" max="8" width="5.28125" style="8" customWidth="1"/>
    <col min="9" max="9" width="3.8515625" style="8" customWidth="1"/>
    <col min="10" max="10" width="4.8515625" style="8" customWidth="1"/>
    <col min="11" max="11" width="2.140625" style="8" customWidth="1"/>
    <col min="12" max="12" width="4.57421875" style="8" customWidth="1"/>
    <col min="13" max="13" width="3.00390625" style="8" customWidth="1"/>
    <col min="14" max="14" width="3.8515625" style="8" customWidth="1"/>
    <col min="15" max="15" width="4.00390625" style="8" customWidth="1"/>
    <col min="16" max="16" width="9.140625" style="8" customWidth="1"/>
    <col min="17" max="17" width="4.7109375" style="8" customWidth="1"/>
    <col min="18" max="18" width="2.421875" style="8" customWidth="1"/>
    <col min="19" max="19" width="2.00390625" style="8" customWidth="1"/>
    <col min="20" max="20" width="8.28125" style="8" customWidth="1"/>
    <col min="21" max="21" width="5.7109375" style="8" customWidth="1"/>
    <col min="22" max="22" width="8.421875" style="8" customWidth="1"/>
    <col min="23" max="23" width="12.00390625" style="8" customWidth="1"/>
    <col min="24" max="16384" width="9.140625" style="8" customWidth="1"/>
  </cols>
  <sheetData>
    <row r="1" spans="1:23" ht="13.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3"/>
    </row>
    <row r="2" spans="1: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19</v>
      </c>
      <c r="Q2" s="65">
        <f>IF('Cover Sheet'!$E$14:$T$14="","",'Cover Sheet'!$E$14:$T$14)</f>
      </c>
      <c r="R2" s="65"/>
      <c r="S2" s="65"/>
      <c r="T2" s="65"/>
      <c r="U2" s="65"/>
      <c r="V2" s="4"/>
      <c r="W2" s="3"/>
    </row>
    <row r="3" spans="1:23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</row>
    <row r="4" spans="1:35" ht="29.25" customHeight="1">
      <c r="A4" s="53" t="s">
        <v>62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23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</row>
    <row r="6" spans="1:23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3"/>
    </row>
    <row r="7" spans="1:23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3"/>
    </row>
    <row r="8" spans="1:23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</row>
    <row r="9" spans="1:23" ht="15.75">
      <c r="A9" s="2"/>
      <c r="B9" s="25" t="s">
        <v>64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  <c r="W9" s="3"/>
    </row>
    <row r="10" spans="1:23" ht="9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3"/>
    </row>
    <row r="11" spans="1:23" ht="12.75" customHeight="1" thickBot="1">
      <c r="A11" s="2"/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 t="s">
        <v>27</v>
      </c>
      <c r="U11" s="1"/>
      <c r="V11" s="4"/>
      <c r="W11" s="3"/>
    </row>
    <row r="12" spans="1:23" ht="12" customHeight="1">
      <c r="A12" s="2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2"/>
      <c r="U12" s="73"/>
      <c r="V12" s="4"/>
      <c r="W12" s="3"/>
    </row>
    <row r="13" spans="1:23" ht="12" customHeight="1">
      <c r="A13" s="2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70"/>
      <c r="U13" s="71"/>
      <c r="V13" s="4"/>
      <c r="W13" s="3"/>
    </row>
    <row r="14" spans="1:23" ht="12" customHeight="1">
      <c r="A14" s="2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0"/>
      <c r="U14" s="71"/>
      <c r="V14" s="4"/>
      <c r="W14" s="3"/>
    </row>
    <row r="15" spans="1:23" ht="12" customHeight="1">
      <c r="A15" s="2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0"/>
      <c r="U15" s="71"/>
      <c r="V15" s="4"/>
      <c r="W15" s="3"/>
    </row>
    <row r="16" spans="1:23" ht="12" customHeight="1">
      <c r="A16" s="2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70"/>
      <c r="U16" s="71"/>
      <c r="V16" s="4"/>
      <c r="W16" s="3"/>
    </row>
    <row r="17" spans="1:23" ht="12" customHeight="1">
      <c r="A17" s="2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0"/>
      <c r="U17" s="71"/>
      <c r="V17" s="4"/>
      <c r="W17" s="3"/>
    </row>
    <row r="18" spans="1:23" ht="12" customHeight="1">
      <c r="A18" s="2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0"/>
      <c r="U18" s="71"/>
      <c r="V18" s="4"/>
      <c r="W18" s="3"/>
    </row>
    <row r="19" spans="1:23" ht="12" customHeight="1">
      <c r="A19" s="2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70"/>
      <c r="U19" s="71"/>
      <c r="V19" s="4"/>
      <c r="W19" s="3"/>
    </row>
    <row r="20" spans="1:23" ht="12" customHeight="1">
      <c r="A20" s="2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0"/>
      <c r="U20" s="71"/>
      <c r="V20" s="4"/>
      <c r="W20" s="3"/>
    </row>
    <row r="21" spans="1:23" ht="12" customHeight="1">
      <c r="A21" s="2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0"/>
      <c r="U21" s="71"/>
      <c r="V21" s="4"/>
      <c r="W21" s="3"/>
    </row>
    <row r="22" spans="1:23" ht="12" customHeight="1">
      <c r="A22" s="2"/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0"/>
      <c r="U22" s="71"/>
      <c r="V22" s="4"/>
      <c r="W22" s="3"/>
    </row>
    <row r="23" spans="1:23" ht="12" customHeight="1">
      <c r="A23" s="2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0"/>
      <c r="U23" s="71"/>
      <c r="V23" s="4"/>
      <c r="W23" s="3"/>
    </row>
    <row r="24" spans="1:23" ht="12" customHeight="1">
      <c r="A24" s="2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0"/>
      <c r="U24" s="71"/>
      <c r="V24" s="4"/>
      <c r="W24" s="3"/>
    </row>
    <row r="25" spans="1:23" ht="12" customHeight="1">
      <c r="A25" s="2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0"/>
      <c r="U25" s="71"/>
      <c r="V25" s="4"/>
      <c r="W25" s="3"/>
    </row>
    <row r="26" spans="1:23" ht="12" customHeight="1">
      <c r="A26" s="2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0"/>
      <c r="U26" s="71"/>
      <c r="V26" s="4"/>
      <c r="W26" s="3"/>
    </row>
    <row r="27" spans="1:23" ht="12" customHeight="1">
      <c r="A27" s="2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0"/>
      <c r="U27" s="71"/>
      <c r="V27" s="4"/>
      <c r="W27" s="3"/>
    </row>
    <row r="28" spans="1:26" ht="12" customHeight="1">
      <c r="A28" s="2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0"/>
      <c r="U28" s="71"/>
      <c r="V28" s="6"/>
      <c r="W28" s="1"/>
      <c r="X28" s="1"/>
      <c r="Y28" s="1"/>
      <c r="Z28" s="1"/>
    </row>
    <row r="29" spans="1:26" ht="12" customHeight="1">
      <c r="A29" s="2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70"/>
      <c r="U29" s="71"/>
      <c r="V29" s="6"/>
      <c r="W29" s="1"/>
      <c r="X29" s="1"/>
      <c r="Y29" s="1"/>
      <c r="Z29" s="1"/>
    </row>
    <row r="30" spans="1:23" ht="12" customHeight="1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70"/>
      <c r="U30" s="71"/>
      <c r="V30" s="4"/>
      <c r="W30" s="3"/>
    </row>
    <row r="31" spans="1:23" ht="12" customHeight="1">
      <c r="A31" s="2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70"/>
      <c r="U31" s="71"/>
      <c r="V31" s="4"/>
      <c r="W31" s="3"/>
    </row>
    <row r="32" spans="1:23" ht="12" customHeight="1">
      <c r="A32" s="2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70"/>
      <c r="U32" s="71"/>
      <c r="V32" s="4"/>
      <c r="W32" s="3"/>
    </row>
    <row r="33" spans="1:23" ht="12" customHeight="1" thickBot="1">
      <c r="A33" s="2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77"/>
      <c r="V33" s="4"/>
      <c r="W33" s="3"/>
    </row>
    <row r="34" spans="1:23" ht="15" customHeight="1" thickBo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6" t="s">
        <v>28</v>
      </c>
      <c r="Q34" s="27"/>
      <c r="R34" s="28"/>
      <c r="S34" s="29"/>
      <c r="T34" s="78">
        <f>SUM(T12:U33)</f>
        <v>0</v>
      </c>
      <c r="U34" s="79"/>
      <c r="V34" s="4"/>
      <c r="W34" s="3"/>
    </row>
    <row r="35" spans="1:23" ht="12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3"/>
    </row>
    <row r="36" spans="1:23" ht="12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/>
      <c r="W36" s="3"/>
    </row>
    <row r="37" spans="1:23" ht="13.5" customHeight="1">
      <c r="A37" s="2"/>
      <c r="B37" s="25" t="s">
        <v>29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/>
      <c r="W37" s="3"/>
    </row>
    <row r="38" spans="1:23" ht="12" customHeight="1">
      <c r="A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/>
      <c r="W38" s="3"/>
    </row>
    <row r="39" spans="1:23" ht="12" customHeight="1">
      <c r="A39" s="2"/>
      <c r="B39" s="1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/>
      <c r="W39" s="3"/>
    </row>
    <row r="40" spans="1:23" ht="12" customHeight="1" thickBot="1">
      <c r="A40" s="2"/>
      <c r="B40" s="1"/>
      <c r="C40" s="1" t="s">
        <v>31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/>
      <c r="W40" s="3"/>
    </row>
    <row r="41" spans="1:23" ht="12" customHeight="1">
      <c r="A41" s="2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2"/>
      <c r="U41" s="73"/>
      <c r="V41" s="4"/>
      <c r="W41" s="3"/>
    </row>
    <row r="42" spans="1:23" ht="12" customHeight="1">
      <c r="A42" s="2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70"/>
      <c r="U42" s="71"/>
      <c r="V42" s="4"/>
      <c r="W42" s="3"/>
    </row>
    <row r="43" spans="1:23" ht="12" customHeight="1">
      <c r="A43" s="2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70"/>
      <c r="U43" s="71"/>
      <c r="V43" s="4"/>
      <c r="W43" s="3"/>
    </row>
    <row r="44" spans="1:23" ht="12" customHeight="1">
      <c r="A44" s="2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70"/>
      <c r="U44" s="71"/>
      <c r="V44" s="4"/>
      <c r="W44" s="3"/>
    </row>
    <row r="45" spans="1:23" ht="12" customHeight="1">
      <c r="A45" s="2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70"/>
      <c r="U45" s="71"/>
      <c r="V45" s="4"/>
      <c r="W45" s="3"/>
    </row>
    <row r="46" spans="1:23" ht="12" customHeight="1">
      <c r="A46" s="2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70"/>
      <c r="U46" s="71"/>
      <c r="V46" s="4"/>
      <c r="W46" s="3"/>
    </row>
    <row r="47" spans="1:23" ht="12" customHeight="1">
      <c r="A47" s="2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70"/>
      <c r="U47" s="71"/>
      <c r="V47" s="4"/>
      <c r="W47" s="3"/>
    </row>
    <row r="48" spans="1:23" ht="12" customHeight="1">
      <c r="A48" s="2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70"/>
      <c r="U48" s="71"/>
      <c r="V48" s="4"/>
      <c r="W48" s="3"/>
    </row>
    <row r="49" spans="1:23" ht="12" customHeight="1">
      <c r="A49" s="2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70"/>
      <c r="U49" s="71"/>
      <c r="V49" s="4"/>
      <c r="W49" s="3"/>
    </row>
    <row r="50" spans="1:23" ht="12" customHeight="1" thickBot="1">
      <c r="A50" s="2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  <c r="U50" s="77"/>
      <c r="V50" s="4"/>
      <c r="W50" s="3"/>
    </row>
    <row r="51" spans="1:23" ht="15" customHeight="1" thickBo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0" t="s">
        <v>32</v>
      </c>
      <c r="Q51" s="31"/>
      <c r="R51" s="32"/>
      <c r="S51" s="33"/>
      <c r="T51" s="80">
        <f>SUM(T41:U50)</f>
        <v>0</v>
      </c>
      <c r="U51" s="81"/>
      <c r="V51" s="4"/>
      <c r="W51" s="3"/>
    </row>
    <row r="52" spans="1:23" ht="7.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/>
      <c r="W52" s="3"/>
    </row>
    <row r="53" spans="1:23" ht="1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  <c r="W53" s="3"/>
    </row>
    <row r="54" spans="1:23" ht="7.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  <c r="W54" s="3"/>
    </row>
    <row r="55" spans="1:23" ht="12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/>
      <c r="W55" s="3"/>
    </row>
    <row r="56" spans="1:23" ht="12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  <c r="W56" s="3"/>
    </row>
    <row r="57" spans="1:23" ht="13.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  <c r="W57" s="3"/>
    </row>
    <row r="58" spans="1:23" ht="18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W58" s="3"/>
    </row>
    <row r="59" spans="1:23" ht="15.75" thickBot="1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4"/>
      <c r="W59" s="3"/>
    </row>
    <row r="60" ht="13.5" thickTop="1"/>
  </sheetData>
  <sheetProtection password="D9A8" sheet="1" objects="1" scenarios="1" selectLockedCells="1"/>
  <mergeCells count="68">
    <mergeCell ref="T49:U49"/>
    <mergeCell ref="T50:U50"/>
    <mergeCell ref="T41:U41"/>
    <mergeCell ref="T42:U42"/>
    <mergeCell ref="T43:U43"/>
    <mergeCell ref="T44:U44"/>
    <mergeCell ref="T45:U45"/>
    <mergeCell ref="T46:U46"/>
    <mergeCell ref="B46:S46"/>
    <mergeCell ref="B47:S47"/>
    <mergeCell ref="B48:S48"/>
    <mergeCell ref="B42:S42"/>
    <mergeCell ref="T51:U51"/>
    <mergeCell ref="B49:S49"/>
    <mergeCell ref="B50:S50"/>
    <mergeCell ref="B45:S45"/>
    <mergeCell ref="T47:U47"/>
    <mergeCell ref="T48:U48"/>
    <mergeCell ref="B41:S41"/>
    <mergeCell ref="B43:S43"/>
    <mergeCell ref="B44:S44"/>
    <mergeCell ref="T14:U14"/>
    <mergeCell ref="T19:U19"/>
    <mergeCell ref="T26:U26"/>
    <mergeCell ref="T25:U25"/>
    <mergeCell ref="T24:U24"/>
    <mergeCell ref="T23:U23"/>
    <mergeCell ref="T30:U30"/>
    <mergeCell ref="T17:U17"/>
    <mergeCell ref="T16:U16"/>
    <mergeCell ref="T29:U29"/>
    <mergeCell ref="T28:U28"/>
    <mergeCell ref="T27:U27"/>
    <mergeCell ref="T15:U15"/>
    <mergeCell ref="T22:U22"/>
    <mergeCell ref="T21:U21"/>
    <mergeCell ref="T20:U20"/>
    <mergeCell ref="B33:S33"/>
    <mergeCell ref="T33:U33"/>
    <mergeCell ref="T32:U32"/>
    <mergeCell ref="T31:U31"/>
    <mergeCell ref="T34:U34"/>
    <mergeCell ref="T18:U18"/>
    <mergeCell ref="B27:S27"/>
    <mergeCell ref="B28:S28"/>
    <mergeCell ref="B29:S29"/>
    <mergeCell ref="B30:S30"/>
    <mergeCell ref="B31:S31"/>
    <mergeCell ref="B32:S32"/>
    <mergeCell ref="B21:S21"/>
    <mergeCell ref="B22:S22"/>
    <mergeCell ref="B23:S23"/>
    <mergeCell ref="B24:S24"/>
    <mergeCell ref="B25:S25"/>
    <mergeCell ref="B26:S26"/>
    <mergeCell ref="A4:V4"/>
    <mergeCell ref="Q2:U2"/>
    <mergeCell ref="B12:S12"/>
    <mergeCell ref="B13:S13"/>
    <mergeCell ref="T13:U13"/>
    <mergeCell ref="T12:U12"/>
    <mergeCell ref="B18:S18"/>
    <mergeCell ref="B19:S19"/>
    <mergeCell ref="B20:S20"/>
    <mergeCell ref="B14:S14"/>
    <mergeCell ref="B15:S15"/>
    <mergeCell ref="B16:S16"/>
    <mergeCell ref="B17:S1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Reinart</dc:creator>
  <cp:keywords/>
  <dc:description/>
  <cp:lastModifiedBy>Sidel, Michelle</cp:lastModifiedBy>
  <cp:lastPrinted>2017-01-09T16:46:24Z</cp:lastPrinted>
  <dcterms:created xsi:type="dcterms:W3CDTF">2009-08-13T12:43:46Z</dcterms:created>
  <dcterms:modified xsi:type="dcterms:W3CDTF">2023-10-16T15:29:30Z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Kyle Schaberg</vt:lpwstr>
  </property>
  <property fmtid="{D5CDD505-2E9C-101B-9397-08002B2CF9AE}" pid="3" name="Order">
    <vt:lpwstr>553800.000000000</vt:lpwstr>
  </property>
  <property fmtid="{D5CDD505-2E9C-101B-9397-08002B2CF9AE}" pid="4" name="display_urn:schemas-microsoft-com:office:office#Author">
    <vt:lpwstr>Kyle Schaberg</vt:lpwstr>
  </property>
  <property fmtid="{D5CDD505-2E9C-101B-9397-08002B2CF9AE}" pid="5" name="ContentTypeId">
    <vt:lpwstr>0x010100C69D4DD6D86EDD439361475A10211CB9</vt:lpwstr>
  </property>
</Properties>
</file>