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CDE/Results/2024/Working Copies/"/>
    </mc:Choice>
  </mc:AlternateContent>
  <xr:revisionPtr revIDLastSave="276" documentId="8_{2E6DD185-9CB1-4D18-B01B-67F20563F8B1}" xr6:coauthVersionLast="47" xr6:coauthVersionMax="47" xr10:uidLastSave="{F52F56B1-E600-4C64-AB76-D70543A3E7FA}"/>
  <bookViews>
    <workbookView xWindow="-108" yWindow="-108" windowWidth="23256" windowHeight="12576" xr2:uid="{00000000-000D-0000-FFFF-FFFF00000000}"/>
  </bookViews>
  <sheets>
    <sheet name="Senior" sheetId="1" r:id="rId1"/>
    <sheet name="Sheet1" sheetId="2" r:id="rId2"/>
  </sheets>
  <definedNames>
    <definedName name="_xlnm.Print_Titles" localSheetId="0">Senior!$1:$4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1" l="1"/>
  <c r="M58" i="1"/>
  <c r="M64" i="1"/>
  <c r="M69" i="1"/>
  <c r="M74" i="1"/>
  <c r="M79" i="1"/>
  <c r="M84" i="1"/>
  <c r="M89" i="1"/>
  <c r="M94" i="1"/>
  <c r="L14" i="1" l="1"/>
  <c r="L25" i="1" l="1"/>
  <c r="L24" i="1"/>
  <c r="L23" i="1"/>
  <c r="L43" i="1"/>
  <c r="L42" i="1"/>
  <c r="L41" i="1"/>
  <c r="M46" i="1" s="1"/>
  <c r="L38" i="1"/>
  <c r="L37" i="1"/>
  <c r="L35" i="1"/>
  <c r="M40" i="1" s="1"/>
  <c r="L32" i="1"/>
  <c r="L31" i="1"/>
  <c r="L29" i="1"/>
  <c r="M34" i="1" s="1"/>
  <c r="L8" i="1"/>
  <c r="L6" i="1"/>
  <c r="L5" i="1"/>
  <c r="L18" i="1"/>
  <c r="L19" i="1"/>
  <c r="L12" i="1"/>
  <c r="L11" i="1"/>
  <c r="L17" i="1"/>
  <c r="M16" i="1" l="1"/>
  <c r="M28" i="1"/>
  <c r="O5" i="1"/>
  <c r="M10" i="1"/>
  <c r="M22" i="1"/>
  <c r="O42" i="1"/>
  <c r="O14" i="1"/>
  <c r="O43" i="1"/>
  <c r="O8" i="1"/>
  <c r="O6" i="1"/>
  <c r="O32" i="1"/>
  <c r="O38" i="1"/>
  <c r="O18" i="1"/>
  <c r="O37" i="1"/>
  <c r="O12" i="1"/>
  <c r="O25" i="1"/>
  <c r="O23" i="1"/>
  <c r="O24" i="1"/>
  <c r="O29" i="1"/>
  <c r="O31" i="1"/>
  <c r="O17" i="1"/>
  <c r="O19" i="1"/>
  <c r="O11" i="1"/>
  <c r="O35" i="1"/>
  <c r="O41" i="1"/>
  <c r="N52" i="1" l="1"/>
  <c r="N89" i="1"/>
  <c r="N94" i="1"/>
  <c r="N79" i="1"/>
  <c r="N58" i="1"/>
  <c r="N84" i="1"/>
  <c r="N74" i="1"/>
  <c r="N64" i="1"/>
  <c r="N69" i="1"/>
  <c r="N46" i="1"/>
  <c r="N10" i="1"/>
  <c r="N22" i="1"/>
  <c r="N40" i="1"/>
  <c r="N16" i="1"/>
  <c r="N28" i="1"/>
  <c r="N34" i="1"/>
</calcChain>
</file>

<file path=xl/sharedStrings.xml><?xml version="1.0" encoding="utf-8"?>
<sst xmlns="http://schemas.openxmlformats.org/spreadsheetml/2006/main" count="169" uniqueCount="72">
  <si>
    <t>AGRICULTURAL COMMUNICATIONS CAREER DEVELOPMENT EVENT</t>
  </si>
  <si>
    <t>Team</t>
  </si>
  <si>
    <t>Individual</t>
  </si>
  <si>
    <t>Comm</t>
  </si>
  <si>
    <t xml:space="preserve">Team </t>
  </si>
  <si>
    <t>Number</t>
  </si>
  <si>
    <t>Letter</t>
  </si>
  <si>
    <t>Student Name</t>
  </si>
  <si>
    <t>Chapter</t>
  </si>
  <si>
    <t>Quiz</t>
  </si>
  <si>
    <t>Exercise</t>
  </si>
  <si>
    <t>Practicum</t>
  </si>
  <si>
    <t>Release</t>
  </si>
  <si>
    <t>Total</t>
  </si>
  <si>
    <t>Rank</t>
  </si>
  <si>
    <t xml:space="preserve">Gold/Silver </t>
  </si>
  <si>
    <t>A</t>
  </si>
  <si>
    <t>B</t>
  </si>
  <si>
    <t>C</t>
  </si>
  <si>
    <t>D</t>
  </si>
  <si>
    <t>E</t>
  </si>
  <si>
    <t>Web Design-Nikki</t>
  </si>
  <si>
    <t>Feature Story- Bev</t>
  </si>
  <si>
    <t xml:space="preserve">Feature Story - Beth </t>
  </si>
  <si>
    <t xml:space="preserve">Blog / Social - Emily </t>
  </si>
  <si>
    <t>Blog / Social - Andrea</t>
  </si>
  <si>
    <t>Web Design-Megan</t>
  </si>
  <si>
    <t>Julianne Michon</t>
  </si>
  <si>
    <t>New Lothrup</t>
  </si>
  <si>
    <t>Olivia Gillett</t>
  </si>
  <si>
    <t>Rilee Masterson</t>
  </si>
  <si>
    <t>Lauren LeVassuer</t>
  </si>
  <si>
    <t xml:space="preserve">Abigail LeVassuer </t>
  </si>
  <si>
    <t xml:space="preserve">Kate Hill </t>
  </si>
  <si>
    <t>Sophia Mattice</t>
  </si>
  <si>
    <t>Lakers 1</t>
  </si>
  <si>
    <t>Hesston Keim</t>
  </si>
  <si>
    <t>Olivia Hooper</t>
  </si>
  <si>
    <t xml:space="preserve">Pyper Braun </t>
  </si>
  <si>
    <t>Lakers 2</t>
  </si>
  <si>
    <t xml:space="preserve">Jasmine Kober </t>
  </si>
  <si>
    <t xml:space="preserve">Kadence Schneider </t>
  </si>
  <si>
    <t>Coopersville</t>
  </si>
  <si>
    <t xml:space="preserve">Taylor Huston </t>
  </si>
  <si>
    <t xml:space="preserve">Megan Greenland </t>
  </si>
  <si>
    <t xml:space="preserve">Aurora Pelham </t>
  </si>
  <si>
    <t>Ravenna</t>
  </si>
  <si>
    <t>Mackenzie Ryder</t>
  </si>
  <si>
    <t>Vicky Corea</t>
  </si>
  <si>
    <t>Alivia Walker</t>
  </si>
  <si>
    <t xml:space="preserve">Maddie Derian </t>
  </si>
  <si>
    <t>Gavin Howery</t>
  </si>
  <si>
    <t>Brenna Williams</t>
  </si>
  <si>
    <t>Webberville</t>
  </si>
  <si>
    <t>Bristol Thomas</t>
  </si>
  <si>
    <t>Ella Shaw</t>
  </si>
  <si>
    <t>Eva Barr</t>
  </si>
  <si>
    <t>Fowlerville</t>
  </si>
  <si>
    <t>Laura Sharpe</t>
  </si>
  <si>
    <t>Karley Williams</t>
  </si>
  <si>
    <t>Taylor had higher score</t>
  </si>
  <si>
    <t>Abigail had higher score</t>
  </si>
  <si>
    <t xml:space="preserve">Laura had higher score. </t>
  </si>
  <si>
    <t>Alivia Had higher score</t>
  </si>
  <si>
    <t>Maddie had higher score</t>
  </si>
  <si>
    <t>Only Rilee or Laura count - they both did the same practicum</t>
  </si>
  <si>
    <t>Only Abigail or Kate count - they both did the same practicum</t>
  </si>
  <si>
    <t>Only Taylor or Megan count - they both did the same practicum</t>
  </si>
  <si>
    <t>Only Mackenzie or Alivia count - they both did the same practicum</t>
  </si>
  <si>
    <t>Only Maddie or Karley count - they both did the same practicum</t>
  </si>
  <si>
    <t>State Winner - Gold</t>
  </si>
  <si>
    <t>Alternate Winner -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</si>
</sst>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6" x14ac:knownFonts="1">
    <font>
      <sz val="10"/>
      <name val="Arial"/>
    </font>
    <font>
      <sz val="7"/>
      <name val="Arial"/>
      <family val="2"/>
    </font>
    <font>
      <sz val="8"/>
      <name val="Arial"/>
    </font>
    <font>
      <sz val="7"/>
      <name val="Arial"/>
    </font>
    <font>
      <b/>
      <sz val="1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0" fontId="0" fillId="2" borderId="1" xfId="0" applyFill="1" applyBorder="1"/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Protection="1"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 applyProtection="1">
      <protection locked="0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Protection="1">
      <protection locked="0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5" fillId="5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Protection="1">
      <protection locked="0"/>
    </xf>
    <xf numFmtId="0" fontId="5" fillId="6" borderId="0" xfId="0" applyFont="1" applyFill="1"/>
    <xf numFmtId="0" fontId="0" fillId="6" borderId="0" xfId="0" applyFill="1"/>
    <xf numFmtId="0" fontId="0" fillId="6" borderId="0" xfId="0" applyFill="1" applyAlignment="1">
      <alignment horizontal="right"/>
    </xf>
    <xf numFmtId="0" fontId="0" fillId="6" borderId="1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 applyProtection="1">
      <protection locked="0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1" xfId="0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 applyProtection="1">
      <protection locked="0"/>
    </xf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0" xfId="0" applyFill="1" applyAlignment="1">
      <alignment horizontal="center"/>
    </xf>
    <xf numFmtId="0" fontId="0" fillId="9" borderId="0" xfId="0" applyFill="1" applyProtection="1">
      <protection locked="0"/>
    </xf>
    <xf numFmtId="0" fontId="0" fillId="9" borderId="0" xfId="0" applyFill="1"/>
    <xf numFmtId="0" fontId="0" fillId="9" borderId="0" xfId="0" applyFill="1" applyAlignment="1">
      <alignment horizontal="right"/>
    </xf>
    <xf numFmtId="0" fontId="0" fillId="9" borderId="1" xfId="0" applyFill="1" applyBorder="1" applyAlignment="1">
      <alignment horizontal="right"/>
    </xf>
    <xf numFmtId="0" fontId="4" fillId="0" borderId="0" xfId="0" applyFont="1" applyAlignment="1">
      <alignment horizontal="centerContinuous"/>
    </xf>
    <xf numFmtId="0" fontId="5" fillId="2" borderId="0" xfId="0" applyFont="1" applyFill="1"/>
    <xf numFmtId="0" fontId="0" fillId="10" borderId="0" xfId="0" applyFill="1" applyAlignment="1">
      <alignment horizontal="center"/>
    </xf>
    <xf numFmtId="0" fontId="0" fillId="10" borderId="0" xfId="0" applyFill="1" applyProtection="1">
      <protection locked="0"/>
    </xf>
    <xf numFmtId="0" fontId="0" fillId="10" borderId="0" xfId="0" applyFill="1"/>
    <xf numFmtId="0" fontId="0" fillId="10" borderId="0" xfId="0" applyFill="1" applyAlignment="1">
      <alignment horizontal="right"/>
    </xf>
    <xf numFmtId="0" fontId="0" fillId="10" borderId="1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 applyProtection="1">
      <protection locked="0"/>
    </xf>
    <xf numFmtId="0" fontId="0" fillId="11" borderId="0" xfId="0" applyFill="1"/>
    <xf numFmtId="0" fontId="0" fillId="11" borderId="0" xfId="0" applyFill="1" applyAlignment="1">
      <alignment horizontal="right"/>
    </xf>
    <xf numFmtId="0" fontId="0" fillId="11" borderId="1" xfId="0" applyFill="1" applyBorder="1" applyAlignment="1">
      <alignment horizontal="right"/>
    </xf>
    <xf numFmtId="0" fontId="4" fillId="5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0" fillId="4" borderId="0" xfId="0" applyFill="1" applyAlignment="1">
      <alignment horizontal="center" vertical="top"/>
    </xf>
    <xf numFmtId="0" fontId="0" fillId="4" borderId="0" xfId="0" applyFill="1" applyAlignment="1" applyProtection="1">
      <alignment vertical="top"/>
      <protection locked="0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2" borderId="0" xfId="0" applyFill="1" applyAlignment="1">
      <alignment vertical="top" wrapText="1"/>
    </xf>
    <xf numFmtId="0" fontId="0" fillId="10" borderId="2" xfId="0" applyFill="1" applyBorder="1" applyAlignment="1">
      <alignment horizontal="right"/>
    </xf>
    <xf numFmtId="0" fontId="0" fillId="12" borderId="0" xfId="0" applyFill="1" applyAlignment="1">
      <alignment horizontal="center"/>
    </xf>
    <xf numFmtId="0" fontId="0" fillId="12" borderId="0" xfId="0" applyFill="1" applyProtection="1">
      <protection locked="0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3" borderId="0" xfId="0" applyFill="1" applyAlignment="1">
      <alignment horizontal="center"/>
    </xf>
    <xf numFmtId="0" fontId="0" fillId="13" borderId="0" xfId="0" applyFill="1" applyProtection="1">
      <protection locked="0"/>
    </xf>
    <xf numFmtId="0" fontId="0" fillId="13" borderId="0" xfId="0" applyFill="1"/>
    <xf numFmtId="0" fontId="0" fillId="13" borderId="0" xfId="0" applyFill="1" applyAlignment="1">
      <alignment horizontal="right"/>
    </xf>
    <xf numFmtId="0" fontId="0" fillId="13" borderId="1" xfId="0" applyFill="1" applyBorder="1" applyAlignment="1">
      <alignment horizontal="right"/>
    </xf>
    <xf numFmtId="0" fontId="0" fillId="14" borderId="0" xfId="0" applyFill="1" applyAlignment="1">
      <alignment horizontal="center"/>
    </xf>
    <xf numFmtId="0" fontId="0" fillId="14" borderId="0" xfId="0" applyFill="1" applyProtection="1">
      <protection locked="0"/>
    </xf>
    <xf numFmtId="0" fontId="0" fillId="14" borderId="0" xfId="0" applyFill="1"/>
    <xf numFmtId="0" fontId="0" fillId="14" borderId="0" xfId="0" applyFill="1" applyAlignment="1">
      <alignment horizontal="right"/>
    </xf>
    <xf numFmtId="0" fontId="0" fillId="14" borderId="1" xfId="0" applyFill="1" applyBorder="1" applyAlignment="1">
      <alignment horizontal="right"/>
    </xf>
    <xf numFmtId="0" fontId="0" fillId="15" borderId="0" xfId="0" applyFill="1" applyAlignment="1">
      <alignment horizontal="center"/>
    </xf>
    <xf numFmtId="0" fontId="0" fillId="15" borderId="0" xfId="0" applyFill="1" applyProtection="1">
      <protection locked="0"/>
    </xf>
    <xf numFmtId="0" fontId="0" fillId="15" borderId="0" xfId="0" applyFill="1"/>
    <xf numFmtId="0" fontId="0" fillId="15" borderId="0" xfId="0" applyFill="1" applyAlignment="1">
      <alignment horizontal="right"/>
    </xf>
    <xf numFmtId="0" fontId="0" fillId="15" borderId="1" xfId="0" applyFill="1" applyBorder="1" applyAlignment="1">
      <alignment horizontal="right"/>
    </xf>
    <xf numFmtId="0" fontId="0" fillId="16" borderId="0" xfId="0" applyFill="1" applyAlignment="1">
      <alignment horizontal="center"/>
    </xf>
    <xf numFmtId="0" fontId="0" fillId="16" borderId="0" xfId="0" applyFill="1" applyProtection="1">
      <protection locked="0"/>
    </xf>
    <xf numFmtId="0" fontId="0" fillId="16" borderId="0" xfId="0" applyFill="1"/>
    <xf numFmtId="0" fontId="0" fillId="16" borderId="0" xfId="0" applyFill="1" applyAlignment="1">
      <alignment horizontal="right"/>
    </xf>
    <xf numFmtId="0" fontId="0" fillId="0" borderId="0" xfId="0" applyAlignment="1">
      <alignment vertical="top"/>
    </xf>
    <xf numFmtId="0" fontId="0" fillId="17" borderId="0" xfId="0" applyFill="1" applyAlignment="1">
      <alignment horizontal="center"/>
    </xf>
    <xf numFmtId="0" fontId="0" fillId="17" borderId="0" xfId="0" applyFill="1" applyProtection="1">
      <protection locked="0"/>
    </xf>
    <xf numFmtId="0" fontId="0" fillId="17" borderId="0" xfId="0" applyFill="1"/>
    <xf numFmtId="0" fontId="0" fillId="17" borderId="0" xfId="0" applyFill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top"/>
    </xf>
    <xf numFmtId="0" fontId="5" fillId="4" borderId="0" xfId="0" applyFont="1" applyFill="1" applyAlignment="1">
      <alignment horizontal="left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>
      <alignment horizontal="left"/>
    </xf>
    <xf numFmtId="0" fontId="0" fillId="6" borderId="0" xfId="0" applyFill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0" xfId="0" applyFill="1" applyAlignment="1">
      <alignment horizontal="left"/>
    </xf>
    <xf numFmtId="0" fontId="5" fillId="8" borderId="0" xfId="0" applyFont="1" applyFill="1" applyAlignment="1" applyProtection="1">
      <alignment horizontal="left"/>
      <protection locked="0"/>
    </xf>
    <xf numFmtId="0" fontId="0" fillId="8" borderId="0" xfId="0" applyFill="1" applyAlignment="1" applyProtection="1">
      <alignment horizontal="left"/>
      <protection locked="0"/>
    </xf>
    <xf numFmtId="0" fontId="0" fillId="9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left" vertical="top" wrapText="1"/>
    </xf>
    <xf numFmtId="0" fontId="0" fillId="10" borderId="0" xfId="0" applyFill="1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2" borderId="0" xfId="0" applyFill="1" applyAlignment="1" applyProtection="1">
      <alignment horizontal="left"/>
      <protection locked="0"/>
    </xf>
    <xf numFmtId="0" fontId="0" fillId="13" borderId="0" xfId="0" applyFill="1" applyAlignment="1" applyProtection="1">
      <alignment horizontal="left"/>
      <protection locked="0"/>
    </xf>
    <xf numFmtId="0" fontId="0" fillId="15" borderId="0" xfId="0" applyFill="1" applyAlignment="1" applyProtection="1">
      <alignment horizontal="left"/>
      <protection locked="0"/>
    </xf>
    <xf numFmtId="0" fontId="0" fillId="14" borderId="0" xfId="0" applyFill="1" applyAlignment="1" applyProtection="1">
      <alignment horizontal="left"/>
      <protection locked="0"/>
    </xf>
    <xf numFmtId="0" fontId="0" fillId="16" borderId="0" xfId="0" applyFill="1" applyAlignment="1" applyProtection="1">
      <alignment horizontal="left"/>
      <protection locked="0"/>
    </xf>
    <xf numFmtId="0" fontId="0" fillId="17" borderId="0" xfId="0" applyFill="1" applyAlignment="1" applyProtection="1">
      <alignment horizontal="left"/>
      <protection locked="0"/>
    </xf>
    <xf numFmtId="0" fontId="0" fillId="4" borderId="0" xfId="0" applyFill="1" applyAlignment="1">
      <alignment horizontal="left" vertical="top" wrapText="1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94"/>
  <sheetViews>
    <sheetView tabSelected="1" zoomScale="115" zoomScaleNormal="115" workbookViewId="0">
      <selection activeCell="P17" sqref="P17"/>
    </sheetView>
  </sheetViews>
  <sheetFormatPr defaultRowHeight="13.2" x14ac:dyDescent="0.25"/>
  <cols>
    <col min="1" max="1" width="5.109375" style="1" bestFit="1" customWidth="1"/>
    <col min="2" max="2" width="6.44140625" style="1" bestFit="1" customWidth="1"/>
    <col min="3" max="3" width="15.6640625" style="101" customWidth="1"/>
    <col min="4" max="4" width="17.5546875" customWidth="1"/>
    <col min="5" max="5" width="8.33203125" customWidth="1"/>
    <col min="6" max="6" width="11.6640625" bestFit="1" customWidth="1"/>
    <col min="7" max="7" width="13.109375" bestFit="1" customWidth="1"/>
    <col min="8" max="8" width="13.33203125" bestFit="1" customWidth="1"/>
    <col min="9" max="9" width="13.88671875" bestFit="1" customWidth="1"/>
    <col min="10" max="10" width="11.6640625" bestFit="1" customWidth="1"/>
    <col min="11" max="11" width="13" bestFit="1" customWidth="1"/>
    <col min="12" max="14" width="7.6640625" customWidth="1"/>
    <col min="15" max="15" width="6.6640625" customWidth="1"/>
    <col min="16" max="16" width="17.6640625" customWidth="1"/>
    <col min="17" max="225" width="8.6640625"/>
  </cols>
  <sheetData>
    <row r="1" spans="1:225" x14ac:dyDescent="0.25">
      <c r="A1" s="101" t="s">
        <v>0</v>
      </c>
      <c r="B1" s="5"/>
      <c r="D1" s="45"/>
      <c r="E1" s="45"/>
      <c r="F1" s="45"/>
      <c r="G1" s="45"/>
      <c r="H1" s="45"/>
      <c r="I1" s="45"/>
      <c r="J1" s="45"/>
      <c r="K1" s="45"/>
      <c r="L1" s="45"/>
      <c r="M1" s="5"/>
      <c r="N1" s="5"/>
      <c r="O1" s="5"/>
    </row>
    <row r="2" spans="1:225" x14ac:dyDescent="0.25">
      <c r="A2" s="127">
        <v>45401</v>
      </c>
      <c r="B2" s="127"/>
      <c r="C2" s="127"/>
      <c r="D2" s="127"/>
      <c r="E2" s="45"/>
      <c r="F2" s="45"/>
      <c r="G2" s="45"/>
      <c r="H2" s="45"/>
      <c r="I2" s="45"/>
      <c r="J2" s="45"/>
      <c r="K2" s="45"/>
      <c r="L2" s="45"/>
      <c r="M2" s="5"/>
      <c r="N2" s="5"/>
      <c r="O2" s="5"/>
    </row>
    <row r="3" spans="1:225" x14ac:dyDescent="0.25">
      <c r="A3" s="2" t="s">
        <v>1</v>
      </c>
      <c r="B3" s="2" t="s">
        <v>2</v>
      </c>
      <c r="D3" s="1"/>
      <c r="E3" s="7" t="s">
        <v>3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21</v>
      </c>
      <c r="K3" s="7" t="s">
        <v>26</v>
      </c>
      <c r="L3" s="2" t="s">
        <v>2</v>
      </c>
      <c r="M3" s="2" t="s">
        <v>1</v>
      </c>
      <c r="N3" s="2" t="s">
        <v>1</v>
      </c>
      <c r="O3" s="2" t="s">
        <v>2</v>
      </c>
      <c r="P3" s="2" t="s">
        <v>4</v>
      </c>
    </row>
    <row r="4" spans="1:225" x14ac:dyDescent="0.25">
      <c r="A4" s="2" t="s">
        <v>5</v>
      </c>
      <c r="B4" s="2" t="s">
        <v>6</v>
      </c>
      <c r="C4" s="10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11</v>
      </c>
      <c r="J4" s="2" t="s">
        <v>11</v>
      </c>
      <c r="K4" s="2" t="s">
        <v>11</v>
      </c>
      <c r="L4" s="2" t="s">
        <v>13</v>
      </c>
      <c r="M4" s="2" t="s">
        <v>13</v>
      </c>
      <c r="N4" s="2" t="s">
        <v>14</v>
      </c>
      <c r="O4" s="2" t="s">
        <v>14</v>
      </c>
      <c r="P4" s="2" t="s">
        <v>15</v>
      </c>
    </row>
    <row r="5" spans="1:225" s="10" customFormat="1" x14ac:dyDescent="0.25">
      <c r="A5" s="8">
        <v>1</v>
      </c>
      <c r="B5" s="8" t="s">
        <v>16</v>
      </c>
      <c r="C5" s="103" t="s">
        <v>27</v>
      </c>
      <c r="D5" s="9" t="s">
        <v>28</v>
      </c>
      <c r="E5" s="9">
        <v>54</v>
      </c>
      <c r="F5" s="9"/>
      <c r="G5" s="9"/>
      <c r="H5" s="9">
        <v>60</v>
      </c>
      <c r="I5" s="9">
        <v>84</v>
      </c>
      <c r="J5" s="9"/>
      <c r="K5" s="9"/>
      <c r="L5" s="10">
        <f>SUM(E5:K5)</f>
        <v>198</v>
      </c>
      <c r="M5" s="11"/>
      <c r="N5" s="11"/>
      <c r="O5" s="12">
        <f>RANK(L5,(L$5:L$93),0)</f>
        <v>9</v>
      </c>
      <c r="P5" s="58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</row>
    <row r="6" spans="1:225" s="10" customFormat="1" x14ac:dyDescent="0.25">
      <c r="A6" s="8">
        <v>1</v>
      </c>
      <c r="B6" s="8" t="s">
        <v>17</v>
      </c>
      <c r="C6" s="103" t="s">
        <v>29</v>
      </c>
      <c r="D6" s="9" t="s">
        <v>28</v>
      </c>
      <c r="E6" s="9">
        <v>54</v>
      </c>
      <c r="F6" s="9"/>
      <c r="G6" s="9"/>
      <c r="H6" s="9"/>
      <c r="I6" s="9"/>
      <c r="J6" s="9">
        <v>47</v>
      </c>
      <c r="K6" s="9">
        <v>71</v>
      </c>
      <c r="L6" s="10">
        <f>SUM(E6:K6)</f>
        <v>172</v>
      </c>
      <c r="M6" s="11"/>
      <c r="N6" s="11"/>
      <c r="O6" s="12">
        <f>RANK(L6,(L$5:L$93),0)</f>
        <v>12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</row>
    <row r="7" spans="1:225" s="10" customFormat="1" x14ac:dyDescent="0.25">
      <c r="A7" s="8">
        <v>1</v>
      </c>
      <c r="B7" s="8" t="s">
        <v>18</v>
      </c>
      <c r="C7" s="103" t="s">
        <v>30</v>
      </c>
      <c r="D7" s="9" t="s">
        <v>28</v>
      </c>
      <c r="E7" s="9">
        <v>68</v>
      </c>
      <c r="F7" s="9">
        <v>67</v>
      </c>
      <c r="G7" s="9">
        <v>41</v>
      </c>
      <c r="H7" s="9"/>
      <c r="I7" s="9"/>
      <c r="J7" s="9"/>
      <c r="K7" s="9"/>
      <c r="M7" s="11"/>
      <c r="N7" s="11"/>
      <c r="O7" s="12"/>
      <c r="Q7" t="s">
        <v>65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</row>
    <row r="8" spans="1:225" s="10" customFormat="1" x14ac:dyDescent="0.25">
      <c r="A8" s="8">
        <v>1</v>
      </c>
      <c r="B8" s="8" t="s">
        <v>19</v>
      </c>
      <c r="C8" s="104" t="s">
        <v>58</v>
      </c>
      <c r="D8" s="9" t="s">
        <v>28</v>
      </c>
      <c r="E8" s="9">
        <v>62</v>
      </c>
      <c r="F8" s="9">
        <v>80</v>
      </c>
      <c r="G8" s="9">
        <v>61</v>
      </c>
      <c r="H8" s="9"/>
      <c r="I8" s="9"/>
      <c r="J8" s="9"/>
      <c r="K8" s="9"/>
      <c r="L8" s="10">
        <f>SUM(E8:K8)</f>
        <v>203</v>
      </c>
      <c r="M8" s="11"/>
      <c r="N8" s="11"/>
      <c r="O8" s="12">
        <f>RANK(L8,(L$5:L$93),0)</f>
        <v>7</v>
      </c>
      <c r="Q8" t="s">
        <v>62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</row>
    <row r="9" spans="1:225" s="10" customFormat="1" x14ac:dyDescent="0.25">
      <c r="A9" s="8">
        <v>1</v>
      </c>
      <c r="B9" s="8" t="s">
        <v>20</v>
      </c>
      <c r="C9" s="104"/>
      <c r="D9" s="9"/>
      <c r="E9" s="9"/>
      <c r="F9" s="9"/>
      <c r="G9" s="9"/>
      <c r="H9" s="9"/>
      <c r="I9" s="9"/>
      <c r="J9" s="9"/>
      <c r="K9" s="9"/>
      <c r="M9" s="11"/>
      <c r="N9" s="11"/>
      <c r="O9" s="12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</row>
    <row r="10" spans="1:225" x14ac:dyDescent="0.25">
      <c r="A10" s="4"/>
      <c r="B10" s="4"/>
      <c r="C10" s="105"/>
      <c r="D10" s="3"/>
      <c r="E10" s="3"/>
      <c r="F10" s="3"/>
      <c r="G10" s="3"/>
      <c r="H10" s="3"/>
      <c r="I10" s="3"/>
      <c r="J10" s="3"/>
      <c r="K10" s="3"/>
      <c r="L10" s="3"/>
      <c r="M10">
        <f>SUM(L5:L9)</f>
        <v>573</v>
      </c>
      <c r="N10">
        <f>RANK(M10,(M$10,M$16,M$22,M$28,M$34,M$40,M$46,M$52,M$58,M$64,M$69,M$74,M$79,M$84,M$89,M$94),0)</f>
        <v>3</v>
      </c>
      <c r="O10" s="6"/>
    </row>
    <row r="11" spans="1:225" s="15" customFormat="1" x14ac:dyDescent="0.25">
      <c r="A11" s="13">
        <v>2</v>
      </c>
      <c r="B11" s="13" t="s">
        <v>16</v>
      </c>
      <c r="C11" s="106" t="s">
        <v>31</v>
      </c>
      <c r="D11" s="66" t="s">
        <v>35</v>
      </c>
      <c r="E11" s="14">
        <v>50</v>
      </c>
      <c r="F11" s="14"/>
      <c r="G11" s="14"/>
      <c r="H11" s="14"/>
      <c r="I11" s="14"/>
      <c r="J11" s="14">
        <v>33</v>
      </c>
      <c r="K11" s="14">
        <v>54</v>
      </c>
      <c r="L11" s="15">
        <f>SUM(E11:K11)</f>
        <v>137</v>
      </c>
      <c r="M11" s="16"/>
      <c r="N11" s="16"/>
      <c r="O11" s="17">
        <f>RANK(L11,(L$5:L$93),0)</f>
        <v>15</v>
      </c>
      <c r="P11" s="59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</row>
    <row r="12" spans="1:225" s="15" customFormat="1" x14ac:dyDescent="0.25">
      <c r="A12" s="13">
        <v>2</v>
      </c>
      <c r="B12" s="13" t="s">
        <v>17</v>
      </c>
      <c r="C12" s="107" t="s">
        <v>32</v>
      </c>
      <c r="D12" s="66" t="s">
        <v>35</v>
      </c>
      <c r="E12" s="66">
        <v>66</v>
      </c>
      <c r="F12" s="66">
        <v>70</v>
      </c>
      <c r="G12" s="66">
        <v>94</v>
      </c>
      <c r="H12" s="66"/>
      <c r="I12" s="66"/>
      <c r="J12" s="66"/>
      <c r="K12" s="66"/>
      <c r="L12" s="15">
        <f>SUM(E12:K12)</f>
        <v>230</v>
      </c>
      <c r="M12" s="16"/>
      <c r="N12" s="16"/>
      <c r="O12" s="17">
        <f>RANK(L12,(L$5:L$93),0)</f>
        <v>1</v>
      </c>
      <c r="Q12" t="s">
        <v>66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</row>
    <row r="13" spans="1:225" s="67" customFormat="1" x14ac:dyDescent="0.25">
      <c r="A13" s="65">
        <v>2</v>
      </c>
      <c r="B13" s="65" t="s">
        <v>18</v>
      </c>
      <c r="C13" s="108" t="s">
        <v>33</v>
      </c>
      <c r="D13" s="66" t="s">
        <v>35</v>
      </c>
      <c r="E13" s="14">
        <v>68</v>
      </c>
      <c r="F13" s="14">
        <v>74</v>
      </c>
      <c r="G13" s="14">
        <v>68</v>
      </c>
      <c r="H13" s="14"/>
      <c r="I13" s="14"/>
      <c r="J13" s="14"/>
      <c r="K13" s="14"/>
      <c r="L13" s="15"/>
      <c r="M13" s="68"/>
      <c r="N13" s="68"/>
      <c r="O13" s="69"/>
      <c r="P13" s="126"/>
      <c r="Q13" s="96" t="s">
        <v>61</v>
      </c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</row>
    <row r="14" spans="1:225" s="15" customFormat="1" x14ac:dyDescent="0.25">
      <c r="A14" s="13">
        <v>2</v>
      </c>
      <c r="B14" s="13" t="s">
        <v>19</v>
      </c>
      <c r="C14" s="106" t="s">
        <v>34</v>
      </c>
      <c r="D14" s="66" t="s">
        <v>35</v>
      </c>
      <c r="E14" s="14">
        <v>64</v>
      </c>
      <c r="F14" s="14"/>
      <c r="G14" s="14"/>
      <c r="H14" s="14">
        <v>66</v>
      </c>
      <c r="I14" s="14">
        <v>84</v>
      </c>
      <c r="J14" s="14"/>
      <c r="K14" s="14"/>
      <c r="L14" s="15">
        <f t="shared" ref="L14" si="0">SUM(E14:K14)</f>
        <v>214</v>
      </c>
      <c r="M14" s="16"/>
      <c r="N14" s="16"/>
      <c r="O14" s="69">
        <f>RANK(L14,(L$5:L$93),0)</f>
        <v>4</v>
      </c>
      <c r="P14" s="126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</row>
    <row r="15" spans="1:225" s="15" customFormat="1" x14ac:dyDescent="0.25">
      <c r="A15" s="13">
        <v>2</v>
      </c>
      <c r="B15" s="13" t="s">
        <v>20</v>
      </c>
      <c r="C15" s="106"/>
      <c r="D15" s="14"/>
      <c r="E15" s="14"/>
      <c r="F15" s="14"/>
      <c r="G15" s="14"/>
      <c r="H15" s="14"/>
      <c r="I15" s="14"/>
      <c r="J15" s="14"/>
      <c r="K15" s="14"/>
      <c r="M15" s="16"/>
      <c r="N15" s="16"/>
      <c r="O15" s="69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</row>
    <row r="16" spans="1:225" x14ac:dyDescent="0.25">
      <c r="A16" s="4"/>
      <c r="B16" s="4"/>
      <c r="C16" s="105"/>
      <c r="D16" s="3"/>
      <c r="E16" s="3"/>
      <c r="F16" s="3"/>
      <c r="G16" s="3"/>
      <c r="H16" s="3"/>
      <c r="I16" s="3"/>
      <c r="J16" s="3"/>
      <c r="K16" s="3"/>
      <c r="L16" s="3"/>
      <c r="M16">
        <f>SUM(L11:L15)</f>
        <v>581</v>
      </c>
      <c r="N16">
        <f>RANK(M16,(M$10,M$16,M$22,M$28,M$34,M$40,M$46,M$52,M$58,M$64,M$69,M$74,M$79,M$84,M$89,M$94),0)</f>
        <v>2</v>
      </c>
      <c r="O16" s="6"/>
      <c r="P16" t="s">
        <v>71</v>
      </c>
    </row>
    <row r="17" spans="1:225" s="20" customFormat="1" x14ac:dyDescent="0.25">
      <c r="A17" s="18">
        <v>3</v>
      </c>
      <c r="B17" s="18" t="s">
        <v>16</v>
      </c>
      <c r="C17" s="109" t="s">
        <v>36</v>
      </c>
      <c r="D17" s="19" t="s">
        <v>39</v>
      </c>
      <c r="E17" s="19">
        <v>60</v>
      </c>
      <c r="F17" s="19"/>
      <c r="G17" s="19"/>
      <c r="H17" s="19"/>
      <c r="I17" s="19"/>
      <c r="J17" s="19">
        <v>67</v>
      </c>
      <c r="K17" s="19">
        <v>73</v>
      </c>
      <c r="L17" s="20">
        <f>SUM(E17:K17)</f>
        <v>200</v>
      </c>
      <c r="M17" s="21"/>
      <c r="N17" s="21"/>
      <c r="O17" s="22">
        <f>RANK(L17,(L$5:L$93),0)</f>
        <v>8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</row>
    <row r="18" spans="1:225" s="20" customFormat="1" x14ac:dyDescent="0.25">
      <c r="A18" s="18">
        <v>3</v>
      </c>
      <c r="B18" s="18" t="s">
        <v>17</v>
      </c>
      <c r="C18" s="110" t="s">
        <v>37</v>
      </c>
      <c r="D18" s="19" t="s">
        <v>39</v>
      </c>
      <c r="E18" s="19">
        <v>68</v>
      </c>
      <c r="F18" s="23"/>
      <c r="G18" s="19"/>
      <c r="H18" s="19">
        <v>58</v>
      </c>
      <c r="I18" s="19">
        <v>72</v>
      </c>
      <c r="J18" s="19"/>
      <c r="K18" s="19"/>
      <c r="L18" s="20">
        <f>SUM(E18:K18)</f>
        <v>198</v>
      </c>
      <c r="M18" s="21"/>
      <c r="N18" s="21"/>
      <c r="O18" s="22">
        <f>RANK(L18,(L$5:L$93),0)</f>
        <v>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</row>
    <row r="19" spans="1:225" s="20" customFormat="1" x14ac:dyDescent="0.25">
      <c r="A19" s="18">
        <v>3</v>
      </c>
      <c r="B19" s="18" t="s">
        <v>18</v>
      </c>
      <c r="C19" s="110" t="s">
        <v>38</v>
      </c>
      <c r="D19" s="19" t="s">
        <v>39</v>
      </c>
      <c r="E19" s="19">
        <v>60</v>
      </c>
      <c r="F19" s="23">
        <v>81</v>
      </c>
      <c r="G19" s="19">
        <v>78</v>
      </c>
      <c r="H19" s="19"/>
      <c r="I19" s="19"/>
      <c r="J19" s="19"/>
      <c r="K19" s="19"/>
      <c r="L19" s="20">
        <f>SUM(E19:K19)</f>
        <v>219</v>
      </c>
      <c r="M19" s="21"/>
      <c r="N19" s="21"/>
      <c r="O19" s="22">
        <f>RANK(L19,(L$5:L$93),0)</f>
        <v>2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</row>
    <row r="20" spans="1:225" s="20" customFormat="1" x14ac:dyDescent="0.25">
      <c r="A20" s="18">
        <v>3</v>
      </c>
      <c r="B20" s="18" t="s">
        <v>19</v>
      </c>
      <c r="C20" s="110"/>
      <c r="D20" s="19"/>
      <c r="E20" s="19"/>
      <c r="F20" s="23"/>
      <c r="G20" s="19"/>
      <c r="H20" s="19"/>
      <c r="I20" s="19"/>
      <c r="J20" s="19"/>
      <c r="K20" s="19"/>
      <c r="M20" s="21"/>
      <c r="N20" s="21"/>
      <c r="O20" s="2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</row>
    <row r="21" spans="1:225" s="20" customFormat="1" x14ac:dyDescent="0.25">
      <c r="A21" s="18">
        <v>3</v>
      </c>
      <c r="B21" s="18" t="s">
        <v>20</v>
      </c>
      <c r="C21" s="110"/>
      <c r="D21" s="19"/>
      <c r="E21" s="19"/>
      <c r="F21" s="23"/>
      <c r="G21" s="19"/>
      <c r="H21" s="19"/>
      <c r="I21" s="19"/>
      <c r="J21" s="19"/>
      <c r="K21" s="19"/>
      <c r="M21" s="21"/>
      <c r="N21" s="21"/>
      <c r="O21" s="2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</row>
    <row r="22" spans="1:225" x14ac:dyDescent="0.25">
      <c r="A22" s="4"/>
      <c r="B22" s="4"/>
      <c r="C22" s="105"/>
      <c r="D22" s="3"/>
      <c r="E22" s="3"/>
      <c r="F22" s="46"/>
      <c r="G22" s="3"/>
      <c r="H22" s="3"/>
      <c r="I22" s="3"/>
      <c r="J22" s="3"/>
      <c r="K22" s="3"/>
      <c r="L22" s="3"/>
      <c r="M22">
        <f>SUM(L17:L21)</f>
        <v>617</v>
      </c>
      <c r="N22">
        <f>RANK(M22,(M$10,M$16,M$22,M$28,M$34,M$40,M$46,M$52,M$58,M$64,M$69,M$74,M$79,M$84,M$89,M$94),0)</f>
        <v>1</v>
      </c>
      <c r="O22" s="6"/>
      <c r="P22" t="s">
        <v>70</v>
      </c>
    </row>
    <row r="23" spans="1:225" s="27" customFormat="1" x14ac:dyDescent="0.25">
      <c r="A23" s="24">
        <v>4</v>
      </c>
      <c r="B23" s="24" t="s">
        <v>16</v>
      </c>
      <c r="C23" s="111" t="s">
        <v>40</v>
      </c>
      <c r="D23" s="25" t="s">
        <v>42</v>
      </c>
      <c r="E23" s="25">
        <v>56</v>
      </c>
      <c r="F23" s="26"/>
      <c r="G23" s="25"/>
      <c r="H23" s="25">
        <v>72</v>
      </c>
      <c r="I23" s="25">
        <v>90</v>
      </c>
      <c r="J23" s="25"/>
      <c r="K23" s="25"/>
      <c r="L23" s="27">
        <f>SUM(E23:K23)</f>
        <v>218</v>
      </c>
      <c r="M23" s="28"/>
      <c r="N23" s="28"/>
      <c r="O23" s="29">
        <f>RANK(L23,(L$5:L$93),0)</f>
        <v>3</v>
      </c>
      <c r="P23" s="60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</row>
    <row r="24" spans="1:225" s="27" customFormat="1" x14ac:dyDescent="0.25">
      <c r="A24" s="24">
        <v>4</v>
      </c>
      <c r="B24" s="24" t="s">
        <v>17</v>
      </c>
      <c r="C24" s="111" t="s">
        <v>41</v>
      </c>
      <c r="D24" s="25" t="s">
        <v>42</v>
      </c>
      <c r="E24" s="25">
        <v>40</v>
      </c>
      <c r="F24" s="26">
        <v>53</v>
      </c>
      <c r="G24" s="25">
        <v>46</v>
      </c>
      <c r="H24" s="25"/>
      <c r="I24" s="25"/>
      <c r="J24" s="25"/>
      <c r="K24" s="25"/>
      <c r="L24" s="27">
        <f>SUM(E24:K24)</f>
        <v>139</v>
      </c>
      <c r="M24" s="28"/>
      <c r="N24" s="28"/>
      <c r="O24" s="29">
        <f>RANK(L24,(L$5:L$93),0)</f>
        <v>14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</row>
    <row r="25" spans="1:225" s="27" customFormat="1" x14ac:dyDescent="0.25">
      <c r="A25" s="24">
        <v>4</v>
      </c>
      <c r="B25" s="24" t="s">
        <v>18</v>
      </c>
      <c r="C25" s="111" t="s">
        <v>43</v>
      </c>
      <c r="D25" s="25" t="s">
        <v>42</v>
      </c>
      <c r="E25" s="25">
        <v>62</v>
      </c>
      <c r="F25" s="25"/>
      <c r="G25" s="25"/>
      <c r="H25" s="25"/>
      <c r="I25" s="25"/>
      <c r="J25" s="25">
        <v>70</v>
      </c>
      <c r="K25" s="25">
        <v>74</v>
      </c>
      <c r="L25" s="27">
        <f>SUM(E25:K25)</f>
        <v>206</v>
      </c>
      <c r="M25" s="28"/>
      <c r="N25" s="28"/>
      <c r="O25" s="29">
        <f>RANK(L25,(L$5:L$93),0)</f>
        <v>6</v>
      </c>
      <c r="Q25" t="s">
        <v>67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</row>
    <row r="26" spans="1:225" s="27" customFormat="1" x14ac:dyDescent="0.25">
      <c r="A26" s="24">
        <v>4</v>
      </c>
      <c r="B26" s="24" t="s">
        <v>19</v>
      </c>
      <c r="C26" s="111" t="s">
        <v>44</v>
      </c>
      <c r="D26" s="25" t="s">
        <v>42</v>
      </c>
      <c r="E26" s="25">
        <v>36</v>
      </c>
      <c r="F26" s="25"/>
      <c r="G26" s="25"/>
      <c r="H26" s="25"/>
      <c r="I26" s="25"/>
      <c r="J26" s="25">
        <v>30</v>
      </c>
      <c r="K26" s="25">
        <v>19</v>
      </c>
      <c r="M26" s="28"/>
      <c r="N26" s="28"/>
      <c r="O26" s="29"/>
      <c r="Q26" t="s">
        <v>60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</row>
    <row r="27" spans="1:225" s="27" customFormat="1" ht="12" customHeight="1" x14ac:dyDescent="0.25">
      <c r="A27" s="24">
        <v>4</v>
      </c>
      <c r="B27" s="24" t="s">
        <v>20</v>
      </c>
      <c r="C27" s="111"/>
      <c r="D27" s="25"/>
      <c r="E27" s="25"/>
      <c r="F27" s="25"/>
      <c r="G27" s="25"/>
      <c r="H27" s="25"/>
      <c r="I27" s="25"/>
      <c r="J27" s="25"/>
      <c r="K27" s="25"/>
      <c r="M27" s="28"/>
      <c r="N27" s="28"/>
      <c r="O27" s="29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</row>
    <row r="28" spans="1:225" x14ac:dyDescent="0.25">
      <c r="A28" s="4"/>
      <c r="B28" s="4"/>
      <c r="C28" s="105"/>
      <c r="D28" s="3"/>
      <c r="E28" s="3"/>
      <c r="F28" s="3"/>
      <c r="G28" s="3"/>
      <c r="H28" s="3"/>
      <c r="I28" s="3"/>
      <c r="J28" s="3"/>
      <c r="K28" s="3"/>
      <c r="L28" s="3"/>
      <c r="M28">
        <f>SUM(L23:L27)</f>
        <v>563</v>
      </c>
      <c r="N28">
        <f>RANK(M28,(M$10,M$16,M$22,M$28,M$34,M$40,M$46,M$52,M$58,M$64,M$69,M$74,M$79,M$84,M$89,M$94),0)</f>
        <v>4</v>
      </c>
      <c r="O28" s="6"/>
    </row>
    <row r="29" spans="1:225" s="32" customFormat="1" x14ac:dyDescent="0.25">
      <c r="A29" s="30">
        <v>5</v>
      </c>
      <c r="B29" s="30" t="s">
        <v>16</v>
      </c>
      <c r="C29" s="112" t="s">
        <v>45</v>
      </c>
      <c r="D29" s="31" t="s">
        <v>46</v>
      </c>
      <c r="E29" s="31">
        <v>44</v>
      </c>
      <c r="F29" s="31"/>
      <c r="G29" s="31"/>
      <c r="H29" s="31">
        <v>40</v>
      </c>
      <c r="I29" s="31">
        <v>24</v>
      </c>
      <c r="J29" s="31"/>
      <c r="K29" s="31"/>
      <c r="L29" s="32">
        <f>SUM(E29:K29)</f>
        <v>108</v>
      </c>
      <c r="M29" s="33"/>
      <c r="N29" s="33"/>
      <c r="O29" s="34">
        <f>RANK(L29,(L$5:L$93),0)</f>
        <v>19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</row>
    <row r="30" spans="1:225" s="32" customFormat="1" x14ac:dyDescent="0.25">
      <c r="A30" s="30">
        <v>5</v>
      </c>
      <c r="B30" s="30" t="s">
        <v>17</v>
      </c>
      <c r="C30" s="113" t="s">
        <v>47</v>
      </c>
      <c r="D30" s="31" t="s">
        <v>46</v>
      </c>
      <c r="E30" s="31">
        <v>38</v>
      </c>
      <c r="F30" s="31">
        <v>16</v>
      </c>
      <c r="G30" s="31">
        <v>28</v>
      </c>
      <c r="H30" s="31"/>
      <c r="I30" s="31"/>
      <c r="J30" s="31"/>
      <c r="K30" s="31"/>
      <c r="M30" s="33"/>
      <c r="N30" s="33"/>
      <c r="O30" s="34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</row>
    <row r="31" spans="1:225" s="32" customFormat="1" x14ac:dyDescent="0.25">
      <c r="A31" s="30">
        <v>5</v>
      </c>
      <c r="B31" s="30" t="s">
        <v>18</v>
      </c>
      <c r="C31" s="113" t="s">
        <v>48</v>
      </c>
      <c r="D31" s="31" t="s">
        <v>46</v>
      </c>
      <c r="E31" s="31">
        <v>54</v>
      </c>
      <c r="F31" s="31"/>
      <c r="G31" s="31"/>
      <c r="H31" s="31"/>
      <c r="I31" s="31"/>
      <c r="J31" s="31">
        <v>0</v>
      </c>
      <c r="K31" s="31">
        <v>0</v>
      </c>
      <c r="L31" s="32">
        <f>SUM(E31:K31)</f>
        <v>54</v>
      </c>
      <c r="M31" s="33"/>
      <c r="N31" s="33"/>
      <c r="O31" s="34">
        <f>RANK(L31,(L$5:L$93),0)</f>
        <v>21</v>
      </c>
      <c r="Q31" t="s">
        <v>68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</row>
    <row r="32" spans="1:225" s="32" customFormat="1" x14ac:dyDescent="0.25">
      <c r="A32" s="30">
        <v>5</v>
      </c>
      <c r="B32" s="30" t="s">
        <v>19</v>
      </c>
      <c r="C32" s="113" t="s">
        <v>49</v>
      </c>
      <c r="D32" s="31" t="s">
        <v>46</v>
      </c>
      <c r="E32" s="31">
        <v>40</v>
      </c>
      <c r="F32" s="31">
        <v>20</v>
      </c>
      <c r="G32" s="31">
        <v>41</v>
      </c>
      <c r="H32" s="31"/>
      <c r="I32" s="31"/>
      <c r="J32" s="31"/>
      <c r="K32" s="31"/>
      <c r="L32" s="32">
        <f>SUM(E32:K32)</f>
        <v>101</v>
      </c>
      <c r="M32" s="33"/>
      <c r="N32" s="33"/>
      <c r="O32" s="34">
        <f>RANK(L32,(L$5:L$93),0)</f>
        <v>20</v>
      </c>
      <c r="Q32" t="s">
        <v>63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</row>
    <row r="33" spans="1:225" s="32" customFormat="1" x14ac:dyDescent="0.25">
      <c r="A33" s="30">
        <v>5</v>
      </c>
      <c r="B33" s="30" t="s">
        <v>20</v>
      </c>
      <c r="C33" s="113"/>
      <c r="D33" s="31"/>
      <c r="E33" s="31"/>
      <c r="F33" s="31"/>
      <c r="G33" s="31"/>
      <c r="H33" s="31"/>
      <c r="I33" s="31"/>
      <c r="J33" s="31"/>
      <c r="K33" s="31"/>
      <c r="M33" s="33"/>
      <c r="N33" s="33"/>
      <c r="O33" s="34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</row>
    <row r="34" spans="1:225" x14ac:dyDescent="0.25">
      <c r="A34" s="4"/>
      <c r="B34" s="4"/>
      <c r="C34" s="105"/>
      <c r="D34" s="3"/>
      <c r="E34" s="3"/>
      <c r="F34" s="3"/>
      <c r="G34" s="3"/>
      <c r="H34" s="3"/>
      <c r="I34" s="3"/>
      <c r="J34" s="3"/>
      <c r="K34" s="3"/>
      <c r="L34" s="3"/>
      <c r="M34">
        <f>SUM(L29:L33)</f>
        <v>263</v>
      </c>
      <c r="N34">
        <f>RANK(M34,(M$10,M$16,M$22,M$28,M$34,M$40,M$46,M$52,M$58,M$64,M$69,M$74,M$79,M$84,M$89,M$94),0)</f>
        <v>7</v>
      </c>
      <c r="O34" s="6"/>
    </row>
    <row r="35" spans="1:225" s="37" customFormat="1" x14ac:dyDescent="0.25">
      <c r="A35" s="35">
        <v>6</v>
      </c>
      <c r="B35" s="35" t="s">
        <v>16</v>
      </c>
      <c r="C35" s="114" t="s">
        <v>50</v>
      </c>
      <c r="D35" s="36" t="s">
        <v>53</v>
      </c>
      <c r="E35" s="36">
        <v>50</v>
      </c>
      <c r="F35" s="36">
        <v>78</v>
      </c>
      <c r="G35" s="36">
        <v>68</v>
      </c>
      <c r="H35" s="36"/>
      <c r="I35" s="36"/>
      <c r="J35" s="36"/>
      <c r="K35" s="36"/>
      <c r="L35" s="37">
        <f>SUM(E35:K35)</f>
        <v>196</v>
      </c>
      <c r="M35" s="38"/>
      <c r="N35" s="38"/>
      <c r="O35" s="39">
        <f>RANK(L35,(L$5:L$93),0)</f>
        <v>11</v>
      </c>
      <c r="P35" s="61"/>
      <c r="Q35" t="s">
        <v>69</v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</row>
    <row r="36" spans="1:225" s="37" customFormat="1" x14ac:dyDescent="0.25">
      <c r="A36" s="35">
        <v>6</v>
      </c>
      <c r="B36" s="35" t="s">
        <v>17</v>
      </c>
      <c r="C36" s="115" t="s">
        <v>59</v>
      </c>
      <c r="D36" s="36" t="s">
        <v>53</v>
      </c>
      <c r="E36" s="36">
        <v>44</v>
      </c>
      <c r="F36" s="36">
        <v>47</v>
      </c>
      <c r="G36" s="36">
        <v>73</v>
      </c>
      <c r="H36" s="36"/>
      <c r="I36" s="36"/>
      <c r="J36" s="36"/>
      <c r="K36" s="36"/>
      <c r="M36" s="38"/>
      <c r="N36" s="38"/>
      <c r="O36" s="39"/>
      <c r="Q36" t="s">
        <v>64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</row>
    <row r="37" spans="1:225" s="37" customFormat="1" x14ac:dyDescent="0.25">
      <c r="A37" s="35">
        <v>6</v>
      </c>
      <c r="B37" s="35" t="s">
        <v>18</v>
      </c>
      <c r="C37" s="115" t="s">
        <v>51</v>
      </c>
      <c r="D37" s="36" t="s">
        <v>53</v>
      </c>
      <c r="E37" s="36">
        <v>56</v>
      </c>
      <c r="F37" s="36"/>
      <c r="G37" s="36"/>
      <c r="H37" s="36">
        <v>80</v>
      </c>
      <c r="I37" s="36">
        <v>74</v>
      </c>
      <c r="J37" s="36"/>
      <c r="K37" s="36"/>
      <c r="L37" s="37">
        <f>SUM(E37:K37)</f>
        <v>210</v>
      </c>
      <c r="M37" s="38"/>
      <c r="N37" s="38"/>
      <c r="O37" s="39">
        <f>RANK(L37,(L$5:L$93),0)</f>
        <v>5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</row>
    <row r="38" spans="1:225" s="37" customFormat="1" x14ac:dyDescent="0.25">
      <c r="A38" s="35">
        <v>6</v>
      </c>
      <c r="B38" s="35" t="s">
        <v>19</v>
      </c>
      <c r="C38" s="115" t="s">
        <v>52</v>
      </c>
      <c r="D38" s="36" t="s">
        <v>53</v>
      </c>
      <c r="E38" s="36">
        <v>40</v>
      </c>
      <c r="F38" s="36"/>
      <c r="H38" s="36"/>
      <c r="I38" s="36"/>
      <c r="J38" s="36">
        <v>43</v>
      </c>
      <c r="K38" s="36">
        <v>31</v>
      </c>
      <c r="L38" s="37">
        <f>SUM(E38:K38)</f>
        <v>114</v>
      </c>
      <c r="M38" s="38"/>
      <c r="N38" s="38"/>
      <c r="O38" s="39">
        <f>RANK(L38,(L$5:L$93),0)</f>
        <v>18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</row>
    <row r="39" spans="1:225" s="37" customFormat="1" x14ac:dyDescent="0.25">
      <c r="A39" s="35">
        <v>6</v>
      </c>
      <c r="B39" s="35" t="s">
        <v>20</v>
      </c>
      <c r="C39" s="114"/>
      <c r="D39" s="36"/>
      <c r="E39" s="36"/>
      <c r="F39" s="36"/>
      <c r="G39" s="36"/>
      <c r="H39" s="36"/>
      <c r="I39" s="36"/>
      <c r="J39" s="36"/>
      <c r="K39" s="36"/>
      <c r="M39" s="38"/>
      <c r="N39" s="38"/>
      <c r="O39" s="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</row>
    <row r="40" spans="1:225" x14ac:dyDescent="0.25">
      <c r="A40" s="4"/>
      <c r="B40" s="4"/>
      <c r="C40" s="105"/>
      <c r="D40" s="3"/>
      <c r="E40" s="3"/>
      <c r="F40" s="3"/>
      <c r="G40" s="3"/>
      <c r="H40" s="3"/>
      <c r="I40" s="3"/>
      <c r="J40" s="3"/>
      <c r="K40" s="3"/>
      <c r="L40" s="3"/>
      <c r="M40">
        <f>SUM(L35:L39)</f>
        <v>520</v>
      </c>
      <c r="N40">
        <f>RANK(M40,(M$10,M$16,M$22,M$28,M$34,M$40,M$46,M$52,M$58,M$64,M$69,M$74,M$79,M$84,M$89,M$94),0)</f>
        <v>5</v>
      </c>
      <c r="O40" s="6"/>
    </row>
    <row r="41" spans="1:225" s="42" customFormat="1" x14ac:dyDescent="0.25">
      <c r="A41" s="40">
        <v>7</v>
      </c>
      <c r="B41" s="40" t="s">
        <v>16</v>
      </c>
      <c r="C41" s="116" t="s">
        <v>54</v>
      </c>
      <c r="D41" s="41" t="s">
        <v>57</v>
      </c>
      <c r="E41" s="41">
        <v>46</v>
      </c>
      <c r="F41" s="41"/>
      <c r="G41" s="41"/>
      <c r="H41" s="41">
        <v>46</v>
      </c>
      <c r="I41" s="41">
        <v>70</v>
      </c>
      <c r="J41" s="41"/>
      <c r="K41" s="41"/>
      <c r="L41" s="42">
        <f>SUM(E41:K41)</f>
        <v>162</v>
      </c>
      <c r="M41" s="43"/>
      <c r="N41" s="43"/>
      <c r="O41" s="44">
        <f>RANK(L41,(L$5:L$93),0)</f>
        <v>13</v>
      </c>
      <c r="P41" s="62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</row>
    <row r="42" spans="1:225" s="42" customFormat="1" x14ac:dyDescent="0.25">
      <c r="A42" s="40">
        <v>7</v>
      </c>
      <c r="B42" s="40" t="s">
        <v>17</v>
      </c>
      <c r="C42" s="116" t="s">
        <v>55</v>
      </c>
      <c r="D42" s="41" t="s">
        <v>57</v>
      </c>
      <c r="E42" s="41">
        <v>48</v>
      </c>
      <c r="F42" s="41"/>
      <c r="G42" s="41"/>
      <c r="H42" s="41"/>
      <c r="I42" s="41"/>
      <c r="J42" s="41">
        <v>33</v>
      </c>
      <c r="K42" s="41">
        <v>48</v>
      </c>
      <c r="L42" s="42">
        <f>SUM(E42:K42)</f>
        <v>129</v>
      </c>
      <c r="M42" s="43"/>
      <c r="N42" s="43"/>
      <c r="O42" s="44">
        <f>RANK(L42,(L$5:L$93),0)</f>
        <v>16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</row>
    <row r="43" spans="1:225" s="42" customFormat="1" x14ac:dyDescent="0.25">
      <c r="A43" s="40">
        <v>7</v>
      </c>
      <c r="B43" s="40" t="s">
        <v>18</v>
      </c>
      <c r="C43" s="116" t="s">
        <v>56</v>
      </c>
      <c r="D43" s="41" t="s">
        <v>57</v>
      </c>
      <c r="E43" s="41">
        <v>44</v>
      </c>
      <c r="F43" s="41">
        <v>28</v>
      </c>
      <c r="G43" s="41">
        <v>55</v>
      </c>
      <c r="H43" s="41"/>
      <c r="I43" s="41"/>
      <c r="J43" s="41"/>
      <c r="K43" s="41"/>
      <c r="L43" s="42">
        <f>SUM(E43:K43)</f>
        <v>127</v>
      </c>
      <c r="M43" s="43"/>
      <c r="N43" s="43"/>
      <c r="O43" s="44">
        <f>RANK(L43,(L$5:L$93),0)</f>
        <v>17</v>
      </c>
      <c r="P43" s="62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</row>
    <row r="44" spans="1:225" s="42" customFormat="1" x14ac:dyDescent="0.25">
      <c r="A44" s="40">
        <v>7</v>
      </c>
      <c r="B44" s="40" t="s">
        <v>19</v>
      </c>
      <c r="C44" s="116"/>
      <c r="D44" s="41"/>
      <c r="E44" s="41"/>
      <c r="F44" s="41"/>
      <c r="G44" s="41"/>
      <c r="H44" s="41"/>
      <c r="I44" s="41"/>
      <c r="J44" s="41"/>
      <c r="K44" s="41"/>
      <c r="M44" s="43"/>
      <c r="N44" s="43"/>
      <c r="O44" s="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</row>
    <row r="45" spans="1:225" s="42" customFormat="1" x14ac:dyDescent="0.25">
      <c r="A45" s="40">
        <v>7</v>
      </c>
      <c r="B45" s="40" t="s">
        <v>20</v>
      </c>
      <c r="C45" s="116"/>
      <c r="D45" s="41"/>
      <c r="E45" s="41"/>
      <c r="F45" s="41"/>
      <c r="G45" s="41"/>
      <c r="H45" s="41"/>
      <c r="I45" s="41"/>
      <c r="J45" s="41"/>
      <c r="K45" s="41"/>
      <c r="M45" s="43"/>
      <c r="N45" s="43"/>
      <c r="O45" s="4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</row>
    <row r="46" spans="1:225" s="42" customFormat="1" ht="12.75" customHeight="1" x14ac:dyDescent="0.25">
      <c r="A46" s="4"/>
      <c r="B46" s="70"/>
      <c r="C46" s="117"/>
      <c r="D46" s="70"/>
      <c r="E46" s="70"/>
      <c r="F46" s="70"/>
      <c r="G46" s="70"/>
      <c r="H46" s="70"/>
      <c r="I46" s="70"/>
      <c r="J46" s="70"/>
      <c r="K46" s="70"/>
      <c r="L46" s="70"/>
      <c r="M46">
        <f>SUM(L41:L45)</f>
        <v>418</v>
      </c>
      <c r="N46">
        <f>RANK(M46,(M$10,M$16,M$22,M$28,M$34,M$40,M$46,M$52,M$58,M$64,M$69,M$74,M$79,M$84,M$89,M$94),0)</f>
        <v>6</v>
      </c>
      <c r="O46" s="3"/>
      <c r="P46" s="3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</row>
    <row r="47" spans="1:225" s="3" customFormat="1" x14ac:dyDescent="0.25">
      <c r="A47" s="47">
        <v>8</v>
      </c>
      <c r="B47" s="47" t="s">
        <v>16</v>
      </c>
      <c r="C47" s="118"/>
      <c r="D47" s="48"/>
      <c r="E47" s="48"/>
      <c r="F47" s="48"/>
      <c r="G47" s="48"/>
      <c r="H47" s="48"/>
      <c r="I47" s="48"/>
      <c r="J47" s="48"/>
      <c r="K47" s="48"/>
      <c r="L47" s="49"/>
      <c r="M47" s="50"/>
      <c r="N47" s="50"/>
      <c r="O47" s="71"/>
      <c r="P47" s="63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</row>
    <row r="48" spans="1:225" x14ac:dyDescent="0.25">
      <c r="A48" s="47">
        <v>8</v>
      </c>
      <c r="B48" s="47" t="s">
        <v>17</v>
      </c>
      <c r="C48" s="118"/>
      <c r="D48" s="48"/>
      <c r="E48" s="48"/>
      <c r="F48" s="48"/>
      <c r="G48" s="48"/>
      <c r="H48" s="48"/>
      <c r="I48" s="48"/>
      <c r="J48" s="48"/>
      <c r="K48" s="48"/>
      <c r="L48" s="49"/>
      <c r="M48" s="50"/>
      <c r="N48" s="50"/>
      <c r="O48" s="51"/>
      <c r="P48" s="49"/>
    </row>
    <row r="49" spans="1:225" x14ac:dyDescent="0.25">
      <c r="A49" s="47">
        <v>8</v>
      </c>
      <c r="B49" s="47" t="s">
        <v>18</v>
      </c>
      <c r="C49" s="118"/>
      <c r="D49" s="48"/>
      <c r="E49" s="48"/>
      <c r="F49" s="48"/>
      <c r="G49" s="48"/>
      <c r="H49" s="48"/>
      <c r="I49" s="48"/>
      <c r="J49" s="48"/>
      <c r="K49" s="48"/>
      <c r="L49" s="49"/>
      <c r="M49" s="50"/>
      <c r="N49" s="50"/>
      <c r="O49" s="51"/>
      <c r="P49" s="49"/>
    </row>
    <row r="50" spans="1:225" x14ac:dyDescent="0.25">
      <c r="A50" s="47">
        <v>8</v>
      </c>
      <c r="B50" s="47" t="s">
        <v>19</v>
      </c>
      <c r="C50" s="118"/>
      <c r="D50" s="48"/>
      <c r="E50" s="48"/>
      <c r="F50" s="48"/>
      <c r="G50" s="48"/>
      <c r="H50" s="48"/>
      <c r="I50" s="48"/>
      <c r="J50" s="48"/>
      <c r="K50" s="48"/>
      <c r="L50" s="49"/>
      <c r="M50" s="50"/>
      <c r="N50" s="50"/>
      <c r="O50" s="71"/>
      <c r="P50" s="49"/>
    </row>
    <row r="51" spans="1:225" x14ac:dyDescent="0.25">
      <c r="A51" s="47">
        <v>8</v>
      </c>
      <c r="B51" s="47" t="s">
        <v>20</v>
      </c>
      <c r="C51" s="118"/>
      <c r="D51" s="48"/>
      <c r="E51" s="48"/>
      <c r="F51" s="48"/>
      <c r="G51" s="48"/>
      <c r="H51" s="48"/>
      <c r="I51" s="48"/>
      <c r="J51" s="48"/>
      <c r="K51" s="48"/>
      <c r="L51" s="49"/>
      <c r="M51" s="50"/>
      <c r="N51" s="50"/>
      <c r="O51" s="71"/>
      <c r="P51" s="49"/>
    </row>
    <row r="52" spans="1:225" x14ac:dyDescent="0.25">
      <c r="A52" s="4"/>
      <c r="B52" s="4"/>
      <c r="C52" s="105"/>
      <c r="D52" s="3"/>
      <c r="E52" s="3"/>
      <c r="F52" s="3"/>
      <c r="G52" s="3"/>
      <c r="H52" s="3"/>
      <c r="I52" s="3"/>
      <c r="J52" s="3"/>
      <c r="K52" s="3"/>
      <c r="L52" s="3"/>
      <c r="M52">
        <f>+L47+L48+L49</f>
        <v>0</v>
      </c>
      <c r="N52">
        <f>RANK(M52,(M$10,M$16,M$22,M$28,M$34,M$40,M$46,M$52,M$58,M$64,M$69,M$74,M$79,M$84,M$89,M$94),0)</f>
        <v>8</v>
      </c>
      <c r="O52" s="6"/>
    </row>
    <row r="53" spans="1:225" x14ac:dyDescent="0.25">
      <c r="A53" s="52">
        <v>9</v>
      </c>
      <c r="B53" s="52" t="s">
        <v>16</v>
      </c>
      <c r="C53" s="119"/>
      <c r="D53" s="53"/>
      <c r="E53" s="53"/>
      <c r="F53" s="53"/>
      <c r="G53" s="53"/>
      <c r="H53" s="53"/>
      <c r="I53" s="53"/>
      <c r="J53" s="53"/>
      <c r="K53" s="53"/>
      <c r="L53" s="54"/>
      <c r="M53" s="55"/>
      <c r="N53" s="55"/>
      <c r="O53" s="56"/>
      <c r="P53" s="64"/>
    </row>
    <row r="54" spans="1:225" x14ac:dyDescent="0.25">
      <c r="A54" s="52">
        <v>9</v>
      </c>
      <c r="B54" s="52" t="s">
        <v>17</v>
      </c>
      <c r="C54" s="119"/>
      <c r="D54" s="53"/>
      <c r="E54" s="53"/>
      <c r="F54" s="53"/>
      <c r="G54" s="53"/>
      <c r="H54" s="53"/>
      <c r="I54" s="53"/>
      <c r="J54" s="53"/>
      <c r="K54" s="53"/>
      <c r="L54" s="54"/>
      <c r="M54" s="55"/>
      <c r="N54" s="55"/>
      <c r="O54" s="56"/>
      <c r="P54" s="54"/>
    </row>
    <row r="55" spans="1:225" x14ac:dyDescent="0.25">
      <c r="A55" s="52">
        <v>9</v>
      </c>
      <c r="B55" s="52" t="s">
        <v>18</v>
      </c>
      <c r="C55" s="119"/>
      <c r="D55" s="53"/>
      <c r="E55" s="53"/>
      <c r="F55" s="53"/>
      <c r="G55" s="53"/>
      <c r="H55" s="53"/>
      <c r="I55" s="53"/>
      <c r="J55" s="53"/>
      <c r="K55" s="53"/>
      <c r="L55" s="54"/>
      <c r="M55" s="55"/>
      <c r="N55" s="55"/>
      <c r="O55" s="56"/>
      <c r="P55" s="54"/>
    </row>
    <row r="56" spans="1:225" x14ac:dyDescent="0.25">
      <c r="A56" s="52">
        <v>9</v>
      </c>
      <c r="B56" s="52" t="s">
        <v>19</v>
      </c>
      <c r="C56" s="119"/>
      <c r="D56" s="53"/>
      <c r="E56" s="53"/>
      <c r="F56" s="53"/>
      <c r="G56" s="53"/>
      <c r="H56" s="53"/>
      <c r="I56" s="53"/>
      <c r="J56" s="53"/>
      <c r="K56" s="53"/>
      <c r="L56" s="54"/>
      <c r="M56" s="55"/>
      <c r="N56" s="55"/>
      <c r="O56" s="56"/>
      <c r="P56" s="54"/>
    </row>
    <row r="57" spans="1:225" x14ac:dyDescent="0.25">
      <c r="A57" s="52">
        <v>9</v>
      </c>
      <c r="B57" s="52" t="s">
        <v>20</v>
      </c>
      <c r="C57" s="119"/>
      <c r="D57" s="53"/>
      <c r="E57" s="53"/>
      <c r="F57" s="53"/>
      <c r="G57" s="53"/>
      <c r="H57" s="53"/>
      <c r="I57" s="53"/>
      <c r="J57" s="53"/>
      <c r="K57" s="53"/>
      <c r="L57" s="54"/>
      <c r="M57" s="55"/>
      <c r="N57" s="55"/>
      <c r="O57" s="56"/>
      <c r="P57" s="54"/>
    </row>
    <row r="58" spans="1:225" x14ac:dyDescent="0.25">
      <c r="A58" s="4"/>
      <c r="B58" s="4"/>
      <c r="C58" s="105"/>
      <c r="D58" s="3"/>
      <c r="E58" s="3"/>
      <c r="F58" s="3"/>
      <c r="G58" s="3"/>
      <c r="H58" s="3"/>
      <c r="I58" s="3"/>
      <c r="J58" s="3"/>
      <c r="K58" s="3"/>
      <c r="L58" s="3"/>
      <c r="M58">
        <f>+L53+L54+L55</f>
        <v>0</v>
      </c>
      <c r="N58">
        <f>RANK(M58,(M$10,M$16,M$22,M$28,M$34,M$40,M$46,M$52,M$58,M$64,M$69,M$74,M$79,M$84,M$89,M$94),0)</f>
        <v>8</v>
      </c>
      <c r="O58" s="6"/>
    </row>
    <row r="59" spans="1:225" x14ac:dyDescent="0.25">
      <c r="A59" s="18">
        <v>10</v>
      </c>
      <c r="B59" s="18" t="s">
        <v>16</v>
      </c>
      <c r="C59" s="109"/>
      <c r="D59" s="19"/>
      <c r="E59" s="19"/>
      <c r="F59" s="19"/>
      <c r="G59" s="19"/>
      <c r="H59" s="19"/>
      <c r="I59" s="19"/>
      <c r="J59" s="19"/>
      <c r="K59" s="19"/>
      <c r="L59" s="20"/>
      <c r="M59" s="21"/>
      <c r="N59" s="21"/>
      <c r="O59" s="22"/>
      <c r="P59" s="57"/>
    </row>
    <row r="60" spans="1:225" s="20" customFormat="1" x14ac:dyDescent="0.25">
      <c r="A60" s="18">
        <v>10</v>
      </c>
      <c r="B60" s="18" t="s">
        <v>17</v>
      </c>
      <c r="C60" s="109"/>
      <c r="D60" s="19"/>
      <c r="E60" s="19"/>
      <c r="F60" s="19"/>
      <c r="G60" s="19"/>
      <c r="H60" s="19"/>
      <c r="I60" s="19"/>
      <c r="J60" s="19"/>
      <c r="K60" s="19"/>
      <c r="M60" s="21"/>
      <c r="N60" s="21"/>
      <c r="O60" s="22"/>
      <c r="P60" s="57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</row>
    <row r="61" spans="1:225" s="20" customFormat="1" x14ac:dyDescent="0.25">
      <c r="A61" s="18">
        <v>10</v>
      </c>
      <c r="B61" s="18" t="s">
        <v>18</v>
      </c>
      <c r="C61" s="109"/>
      <c r="D61" s="19"/>
      <c r="E61" s="19"/>
      <c r="F61" s="19"/>
      <c r="G61" s="19"/>
      <c r="H61" s="19"/>
      <c r="I61" s="19"/>
      <c r="J61" s="19"/>
      <c r="K61" s="19"/>
      <c r="M61" s="21"/>
      <c r="N61" s="21"/>
      <c r="O61" s="22"/>
      <c r="P61" s="57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</row>
    <row r="62" spans="1:225" s="20" customFormat="1" x14ac:dyDescent="0.25">
      <c r="A62" s="18">
        <v>10</v>
      </c>
      <c r="B62" s="18" t="s">
        <v>19</v>
      </c>
      <c r="C62" s="109"/>
      <c r="D62" s="19"/>
      <c r="E62" s="19"/>
      <c r="F62" s="19"/>
      <c r="G62" s="19"/>
      <c r="H62" s="19"/>
      <c r="I62" s="19"/>
      <c r="J62" s="19"/>
      <c r="K62" s="19"/>
      <c r="M62" s="21"/>
      <c r="N62" s="21"/>
      <c r="O62" s="22"/>
      <c r="P62" s="57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</row>
    <row r="63" spans="1:225" s="20" customFormat="1" x14ac:dyDescent="0.25">
      <c r="A63" s="18">
        <v>10</v>
      </c>
      <c r="B63" s="18" t="s">
        <v>20</v>
      </c>
      <c r="C63" s="109"/>
      <c r="D63" s="19"/>
      <c r="E63" s="19"/>
      <c r="F63" s="19"/>
      <c r="G63" s="19"/>
      <c r="H63" s="19"/>
      <c r="I63" s="19"/>
      <c r="J63" s="19"/>
      <c r="K63" s="19"/>
      <c r="M63" s="21"/>
      <c r="N63" s="21"/>
      <c r="O63" s="22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</row>
    <row r="64" spans="1:225" s="20" customFormat="1" x14ac:dyDescent="0.25">
      <c r="A64" s="4"/>
      <c r="B64" s="4"/>
      <c r="C64" s="105"/>
      <c r="D64" s="3"/>
      <c r="E64" s="3"/>
      <c r="F64" s="3"/>
      <c r="G64" s="3"/>
      <c r="H64" s="3"/>
      <c r="I64" s="3"/>
      <c r="J64" s="3"/>
      <c r="K64" s="3"/>
      <c r="L64" s="3"/>
      <c r="M64">
        <f>+L59+L60+L61</f>
        <v>0</v>
      </c>
      <c r="N64">
        <f>RANK(M64,(M$10,M$16,M$22,M$28,M$34,M$40,M$46,M$52,M$58,M$64,M$69,M$74,M$79,M$84,M$89,M$94),0)</f>
        <v>8</v>
      </c>
      <c r="O64" s="6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</row>
    <row r="65" spans="1:16" x14ac:dyDescent="0.25">
      <c r="A65" s="72">
        <v>11</v>
      </c>
      <c r="B65" s="72" t="s">
        <v>16</v>
      </c>
      <c r="C65" s="120"/>
      <c r="D65" s="73"/>
      <c r="E65" s="73"/>
      <c r="F65" s="73"/>
      <c r="G65" s="73"/>
      <c r="H65" s="73"/>
      <c r="I65" s="73"/>
      <c r="J65" s="73"/>
      <c r="K65" s="73"/>
      <c r="L65" s="74"/>
      <c r="M65" s="75"/>
      <c r="N65" s="75"/>
      <c r="O65" s="76"/>
      <c r="P65" s="74"/>
    </row>
    <row r="66" spans="1:16" x14ac:dyDescent="0.25">
      <c r="A66" s="72">
        <v>11</v>
      </c>
      <c r="B66" s="72" t="s">
        <v>17</v>
      </c>
      <c r="C66" s="120"/>
      <c r="D66" s="73"/>
      <c r="E66" s="73"/>
      <c r="F66" s="73"/>
      <c r="G66" s="73"/>
      <c r="H66" s="73"/>
      <c r="I66" s="73"/>
      <c r="J66" s="73"/>
      <c r="K66" s="73"/>
      <c r="L66" s="74"/>
      <c r="M66" s="75"/>
      <c r="N66" s="75"/>
      <c r="O66" s="76"/>
      <c r="P66" s="74"/>
    </row>
    <row r="67" spans="1:16" x14ac:dyDescent="0.25">
      <c r="A67" s="72">
        <v>11</v>
      </c>
      <c r="B67" s="72" t="s">
        <v>18</v>
      </c>
      <c r="C67" s="120"/>
      <c r="D67" s="73"/>
      <c r="E67" s="73"/>
      <c r="F67" s="73"/>
      <c r="G67" s="73"/>
      <c r="H67" s="73"/>
      <c r="I67" s="73"/>
      <c r="J67" s="73"/>
      <c r="K67" s="73"/>
      <c r="L67" s="74"/>
      <c r="M67" s="75"/>
      <c r="N67" s="75"/>
      <c r="O67" s="76"/>
      <c r="P67" s="74"/>
    </row>
    <row r="68" spans="1:16" x14ac:dyDescent="0.25">
      <c r="A68" s="72">
        <v>11</v>
      </c>
      <c r="B68" s="72" t="s">
        <v>19</v>
      </c>
      <c r="C68" s="120"/>
      <c r="D68" s="73"/>
      <c r="E68" s="73"/>
      <c r="F68" s="73"/>
      <c r="G68" s="73"/>
      <c r="H68" s="73"/>
      <c r="I68" s="73"/>
      <c r="J68" s="73"/>
      <c r="K68" s="73"/>
      <c r="L68" s="74"/>
      <c r="M68" s="75"/>
      <c r="N68" s="75"/>
      <c r="O68" s="76"/>
      <c r="P68" s="74"/>
    </row>
    <row r="69" spans="1:16" x14ac:dyDescent="0.25">
      <c r="A69" s="4"/>
      <c r="B69" s="4"/>
      <c r="C69" s="105"/>
      <c r="D69" s="3"/>
      <c r="E69" s="3"/>
      <c r="F69" s="3"/>
      <c r="G69" s="3"/>
      <c r="H69" s="3"/>
      <c r="I69" s="3"/>
      <c r="J69" s="3"/>
      <c r="K69" s="3"/>
      <c r="L69" s="3"/>
      <c r="M69">
        <f>+L65+L66+L67</f>
        <v>0</v>
      </c>
      <c r="N69">
        <f>RANK(M69,(M$10,M$16,M$22,M$28,M$34,M$40,M$46,M$52,M$58,M$64,M$69,M$74,M$79,M$84,M$89,M$94),0)</f>
        <v>8</v>
      </c>
      <c r="O69" s="6"/>
    </row>
    <row r="70" spans="1:16" x14ac:dyDescent="0.25">
      <c r="A70" s="77">
        <v>12</v>
      </c>
      <c r="B70" s="77" t="s">
        <v>16</v>
      </c>
      <c r="C70" s="121"/>
      <c r="D70" s="78"/>
      <c r="E70" s="78"/>
      <c r="F70" s="78"/>
      <c r="G70" s="78"/>
      <c r="H70" s="78"/>
      <c r="I70" s="78"/>
      <c r="J70" s="78"/>
      <c r="K70" s="78"/>
      <c r="L70" s="79"/>
      <c r="M70" s="80"/>
      <c r="N70" s="80"/>
      <c r="O70" s="81"/>
      <c r="P70" s="79"/>
    </row>
    <row r="71" spans="1:16" x14ac:dyDescent="0.25">
      <c r="A71" s="77">
        <v>12</v>
      </c>
      <c r="B71" s="77" t="s">
        <v>17</v>
      </c>
      <c r="C71" s="121"/>
      <c r="D71" s="78"/>
      <c r="E71" s="78"/>
      <c r="F71" s="78"/>
      <c r="G71" s="78"/>
      <c r="H71" s="78"/>
      <c r="I71" s="78"/>
      <c r="J71" s="78"/>
      <c r="K71" s="78"/>
      <c r="L71" s="79"/>
      <c r="M71" s="80"/>
      <c r="N71" s="80"/>
      <c r="O71" s="81"/>
      <c r="P71" s="79"/>
    </row>
    <row r="72" spans="1:16" x14ac:dyDescent="0.25">
      <c r="A72" s="77">
        <v>12</v>
      </c>
      <c r="B72" s="77" t="s">
        <v>18</v>
      </c>
      <c r="C72" s="121"/>
      <c r="D72" s="78"/>
      <c r="E72" s="78"/>
      <c r="F72" s="78"/>
      <c r="G72" s="78"/>
      <c r="H72" s="78"/>
      <c r="I72" s="78"/>
      <c r="J72" s="78"/>
      <c r="K72" s="78"/>
      <c r="L72" s="79"/>
      <c r="M72" s="80"/>
      <c r="N72" s="80"/>
      <c r="O72" s="81"/>
      <c r="P72" s="79"/>
    </row>
    <row r="73" spans="1:16" x14ac:dyDescent="0.25">
      <c r="A73" s="77">
        <v>12</v>
      </c>
      <c r="B73" s="77" t="s">
        <v>19</v>
      </c>
      <c r="C73" s="121"/>
      <c r="D73" s="78"/>
      <c r="E73" s="78"/>
      <c r="F73" s="78"/>
      <c r="G73" s="78"/>
      <c r="H73" s="78"/>
      <c r="I73" s="78"/>
      <c r="J73" s="78"/>
      <c r="K73" s="78"/>
      <c r="L73" s="79"/>
      <c r="M73" s="80"/>
      <c r="N73" s="80"/>
      <c r="O73" s="81"/>
      <c r="P73" s="79"/>
    </row>
    <row r="74" spans="1:16" x14ac:dyDescent="0.25">
      <c r="A74" s="4"/>
      <c r="B74" s="4"/>
      <c r="C74" s="105"/>
      <c r="D74" s="3"/>
      <c r="E74" s="3"/>
      <c r="F74" s="3"/>
      <c r="G74" s="3"/>
      <c r="H74" s="3"/>
      <c r="I74" s="3"/>
      <c r="J74" s="3"/>
      <c r="K74" s="3"/>
      <c r="L74" s="3"/>
      <c r="M74">
        <f>+L70+L71+L72</f>
        <v>0</v>
      </c>
      <c r="N74">
        <f>RANK(M74,(M$10,M$16,M$22,M$28,M$34,M$40,M$46,M$52,M$58,M$64,M$69,M$74,M$79,M$84,M$89,M$94),0)</f>
        <v>8</v>
      </c>
      <c r="O74" s="6"/>
    </row>
    <row r="75" spans="1:16" x14ac:dyDescent="0.25">
      <c r="A75" s="87">
        <v>13</v>
      </c>
      <c r="B75" s="87" t="s">
        <v>16</v>
      </c>
      <c r="C75" s="122"/>
      <c r="D75" s="88"/>
      <c r="E75" s="88"/>
      <c r="F75" s="88"/>
      <c r="G75" s="88"/>
      <c r="H75" s="88"/>
      <c r="I75" s="88"/>
      <c r="J75" s="88"/>
      <c r="K75" s="88"/>
      <c r="L75" s="89"/>
      <c r="M75" s="90"/>
      <c r="N75" s="90"/>
      <c r="O75" s="91"/>
      <c r="P75" s="89"/>
    </row>
    <row r="76" spans="1:16" x14ac:dyDescent="0.25">
      <c r="A76" s="87">
        <v>13</v>
      </c>
      <c r="B76" s="87" t="s">
        <v>17</v>
      </c>
      <c r="C76" s="122"/>
      <c r="D76" s="88"/>
      <c r="E76" s="88"/>
      <c r="F76" s="88"/>
      <c r="G76" s="88"/>
      <c r="H76" s="88"/>
      <c r="I76" s="88"/>
      <c r="J76" s="88"/>
      <c r="K76" s="88"/>
      <c r="L76" s="89"/>
      <c r="M76" s="90"/>
      <c r="N76" s="90"/>
      <c r="O76" s="91"/>
      <c r="P76" s="89"/>
    </row>
    <row r="77" spans="1:16" x14ac:dyDescent="0.25">
      <c r="A77" s="87">
        <v>13</v>
      </c>
      <c r="B77" s="87" t="s">
        <v>18</v>
      </c>
      <c r="C77" s="122"/>
      <c r="D77" s="88"/>
      <c r="E77" s="88"/>
      <c r="F77" s="88"/>
      <c r="G77" s="88"/>
      <c r="H77" s="88"/>
      <c r="I77" s="88"/>
      <c r="J77" s="88"/>
      <c r="K77" s="88"/>
      <c r="L77" s="89"/>
      <c r="M77" s="90"/>
      <c r="N77" s="90"/>
      <c r="O77" s="91"/>
      <c r="P77" s="89"/>
    </row>
    <row r="78" spans="1:16" x14ac:dyDescent="0.25">
      <c r="A78" s="87">
        <v>13</v>
      </c>
      <c r="B78" s="87" t="s">
        <v>19</v>
      </c>
      <c r="C78" s="122"/>
      <c r="D78" s="88"/>
      <c r="E78" s="88"/>
      <c r="F78" s="88"/>
      <c r="G78" s="88"/>
      <c r="H78" s="88"/>
      <c r="I78" s="88"/>
      <c r="J78" s="88"/>
      <c r="K78" s="88"/>
      <c r="L78" s="89"/>
      <c r="M78" s="90"/>
      <c r="N78" s="90"/>
      <c r="O78" s="91"/>
      <c r="P78" s="89"/>
    </row>
    <row r="79" spans="1:16" x14ac:dyDescent="0.25">
      <c r="A79" s="4"/>
      <c r="B79" s="4"/>
      <c r="C79" s="105"/>
      <c r="D79" s="3"/>
      <c r="E79" s="3"/>
      <c r="F79" s="3"/>
      <c r="G79" s="3"/>
      <c r="H79" s="3"/>
      <c r="I79" s="3"/>
      <c r="J79" s="3"/>
      <c r="K79" s="3"/>
      <c r="L79" s="3"/>
      <c r="M79">
        <f>+L75+L76+L77</f>
        <v>0</v>
      </c>
      <c r="N79">
        <f>RANK(M79,(M$10,M$16,M$22,M$28,M$34,M$40,M$46,M$52,M$58,M$64,M$69,M$74,M$79,M$84,M$89,M$94),0)</f>
        <v>8</v>
      </c>
      <c r="O79" s="6"/>
    </row>
    <row r="80" spans="1:16" x14ac:dyDescent="0.25">
      <c r="A80" s="82">
        <v>14</v>
      </c>
      <c r="B80" s="82" t="s">
        <v>16</v>
      </c>
      <c r="C80" s="123"/>
      <c r="D80" s="83"/>
      <c r="E80" s="83"/>
      <c r="F80" s="83"/>
      <c r="G80" s="83"/>
      <c r="H80" s="83"/>
      <c r="I80" s="83"/>
      <c r="J80" s="83"/>
      <c r="K80" s="83"/>
      <c r="L80" s="84"/>
      <c r="M80" s="85"/>
      <c r="N80" s="85"/>
      <c r="O80" s="86"/>
      <c r="P80" s="84"/>
    </row>
    <row r="81" spans="1:16" x14ac:dyDescent="0.25">
      <c r="A81" s="82">
        <v>14</v>
      </c>
      <c r="B81" s="82" t="s">
        <v>17</v>
      </c>
      <c r="C81" s="123"/>
      <c r="D81" s="83"/>
      <c r="E81" s="83"/>
      <c r="F81" s="83"/>
      <c r="G81" s="83"/>
      <c r="H81" s="83"/>
      <c r="I81" s="83"/>
      <c r="J81" s="83"/>
      <c r="K81" s="83"/>
      <c r="L81" s="84"/>
      <c r="M81" s="85"/>
      <c r="N81" s="85"/>
      <c r="O81" s="86"/>
      <c r="P81" s="84"/>
    </row>
    <row r="82" spans="1:16" x14ac:dyDescent="0.25">
      <c r="A82" s="82">
        <v>14</v>
      </c>
      <c r="B82" s="82" t="s">
        <v>18</v>
      </c>
      <c r="C82" s="123"/>
      <c r="D82" s="83"/>
      <c r="E82" s="83"/>
      <c r="F82" s="83"/>
      <c r="G82" s="83"/>
      <c r="H82" s="83"/>
      <c r="I82" s="83"/>
      <c r="J82" s="83"/>
      <c r="K82" s="83"/>
      <c r="L82" s="84"/>
      <c r="M82" s="85"/>
      <c r="N82" s="85"/>
      <c r="O82" s="86"/>
      <c r="P82" s="84"/>
    </row>
    <row r="83" spans="1:16" x14ac:dyDescent="0.25">
      <c r="A83" s="82">
        <v>14</v>
      </c>
      <c r="B83" s="82" t="s">
        <v>19</v>
      </c>
      <c r="C83" s="123"/>
      <c r="D83" s="83"/>
      <c r="E83" s="83"/>
      <c r="F83" s="83"/>
      <c r="G83" s="83"/>
      <c r="H83" s="83"/>
      <c r="I83" s="83"/>
      <c r="J83" s="83"/>
      <c r="K83" s="83"/>
      <c r="L83" s="84"/>
      <c r="M83" s="85"/>
      <c r="N83" s="85"/>
      <c r="O83" s="86"/>
      <c r="P83" s="84"/>
    </row>
    <row r="84" spans="1:16" x14ac:dyDescent="0.25">
      <c r="A84" s="3"/>
      <c r="B84" s="3"/>
      <c r="C84" s="105"/>
      <c r="D84" s="3"/>
      <c r="E84" s="3"/>
      <c r="F84" s="3"/>
      <c r="G84" s="3"/>
      <c r="H84" s="3"/>
      <c r="I84" s="3"/>
      <c r="J84" s="3"/>
      <c r="K84" s="3"/>
      <c r="L84" s="3"/>
      <c r="M84">
        <f>+L80+L81+L82</f>
        <v>0</v>
      </c>
      <c r="N84">
        <f>RANK(M84,(M$10,M$16,M$22,M$28,M$34,M$40,M$46,M$52,M$58,M$64,M$69,M$74,M$79,M$84,M$89,M$94),0)</f>
        <v>8</v>
      </c>
      <c r="O84" s="6"/>
    </row>
    <row r="85" spans="1:16" x14ac:dyDescent="0.25">
      <c r="A85" s="92">
        <v>15</v>
      </c>
      <c r="B85" s="92" t="s">
        <v>16</v>
      </c>
      <c r="C85" s="124"/>
      <c r="D85" s="93"/>
      <c r="E85" s="93"/>
      <c r="F85" s="93"/>
      <c r="G85" s="93"/>
      <c r="H85" s="93"/>
      <c r="I85" s="93"/>
      <c r="J85" s="93"/>
      <c r="K85" s="93"/>
      <c r="L85" s="94"/>
      <c r="M85" s="95"/>
      <c r="N85" s="95"/>
      <c r="O85" s="86"/>
      <c r="P85" s="94"/>
    </row>
    <row r="86" spans="1:16" x14ac:dyDescent="0.25">
      <c r="A86" s="92">
        <v>15</v>
      </c>
      <c r="B86" s="92" t="s">
        <v>17</v>
      </c>
      <c r="C86" s="124"/>
      <c r="D86" s="93"/>
      <c r="E86" s="93"/>
      <c r="F86" s="93"/>
      <c r="G86" s="93"/>
      <c r="H86" s="93"/>
      <c r="I86" s="93"/>
      <c r="J86" s="93"/>
      <c r="K86" s="93"/>
      <c r="L86" s="94"/>
      <c r="M86" s="95"/>
      <c r="N86" s="95"/>
      <c r="O86" s="86"/>
      <c r="P86" s="94"/>
    </row>
    <row r="87" spans="1:16" x14ac:dyDescent="0.25">
      <c r="A87" s="92">
        <v>15</v>
      </c>
      <c r="B87" s="92" t="s">
        <v>18</v>
      </c>
      <c r="C87" s="124"/>
      <c r="D87" s="93"/>
      <c r="E87" s="93"/>
      <c r="F87" s="93"/>
      <c r="G87" s="93"/>
      <c r="H87" s="93"/>
      <c r="I87" s="93"/>
      <c r="J87" s="93"/>
      <c r="K87" s="93"/>
      <c r="L87" s="94"/>
      <c r="M87" s="95"/>
      <c r="N87" s="95"/>
      <c r="O87" s="86"/>
      <c r="P87" s="94"/>
    </row>
    <row r="88" spans="1:16" x14ac:dyDescent="0.25">
      <c r="A88" s="92">
        <v>15</v>
      </c>
      <c r="B88" s="92" t="s">
        <v>19</v>
      </c>
      <c r="C88" s="124"/>
      <c r="D88" s="93"/>
      <c r="E88" s="93"/>
      <c r="F88" s="93"/>
      <c r="G88" s="93"/>
      <c r="H88" s="93"/>
      <c r="I88" s="93"/>
      <c r="J88" s="93"/>
      <c r="K88" s="93"/>
      <c r="L88" s="94"/>
      <c r="M88" s="95"/>
      <c r="N88" s="95"/>
      <c r="O88" s="86"/>
      <c r="P88" s="94"/>
    </row>
    <row r="89" spans="1:16" x14ac:dyDescent="0.25">
      <c r="A89" s="3"/>
      <c r="B89" s="3"/>
      <c r="C89" s="105"/>
      <c r="D89" s="3"/>
      <c r="E89" s="3"/>
      <c r="F89" s="3"/>
      <c r="G89" s="3"/>
      <c r="H89" s="3"/>
      <c r="I89" s="3"/>
      <c r="J89" s="3"/>
      <c r="K89" s="3"/>
      <c r="L89" s="3"/>
      <c r="M89">
        <f>+L85+L86+L87</f>
        <v>0</v>
      </c>
      <c r="N89">
        <f>RANK(M89,(M$10,M$16,M$22,M$28,M$34,M$40,M$46,M$52,M$58,M$64,M$69,M$74,M$79,M$84,M$89,M$94),0)</f>
        <v>8</v>
      </c>
      <c r="O89" s="6"/>
    </row>
    <row r="90" spans="1:16" x14ac:dyDescent="0.25">
      <c r="A90" s="97">
        <v>16</v>
      </c>
      <c r="B90" s="97" t="s">
        <v>16</v>
      </c>
      <c r="C90" s="125"/>
      <c r="D90" s="98"/>
      <c r="E90" s="98"/>
      <c r="F90" s="98"/>
      <c r="G90" s="98"/>
      <c r="H90" s="98"/>
      <c r="I90" s="98"/>
      <c r="J90" s="98"/>
      <c r="K90" s="98"/>
      <c r="L90" s="99"/>
      <c r="M90" s="100"/>
      <c r="N90" s="100"/>
      <c r="O90" s="86"/>
      <c r="P90" s="99"/>
    </row>
    <row r="91" spans="1:16" x14ac:dyDescent="0.25">
      <c r="A91" s="97">
        <v>16</v>
      </c>
      <c r="B91" s="97" t="s">
        <v>17</v>
      </c>
      <c r="C91" s="125"/>
      <c r="D91" s="98"/>
      <c r="E91" s="98"/>
      <c r="F91" s="98"/>
      <c r="G91" s="98"/>
      <c r="H91" s="98"/>
      <c r="I91" s="98"/>
      <c r="J91" s="98"/>
      <c r="K91" s="98"/>
      <c r="L91" s="99"/>
      <c r="M91" s="100"/>
      <c r="N91" s="100"/>
      <c r="O91" s="86"/>
      <c r="P91" s="99"/>
    </row>
    <row r="92" spans="1:16" x14ac:dyDescent="0.25">
      <c r="A92" s="97">
        <v>16</v>
      </c>
      <c r="B92" s="97" t="s">
        <v>18</v>
      </c>
      <c r="C92" s="125"/>
      <c r="D92" s="98"/>
      <c r="E92" s="98"/>
      <c r="F92" s="98"/>
      <c r="G92" s="98"/>
      <c r="H92" s="98"/>
      <c r="I92" s="98"/>
      <c r="J92" s="98"/>
      <c r="K92" s="98"/>
      <c r="L92" s="99"/>
      <c r="M92" s="100"/>
      <c r="N92" s="100"/>
      <c r="O92" s="86"/>
      <c r="P92" s="99"/>
    </row>
    <row r="93" spans="1:16" x14ac:dyDescent="0.25">
      <c r="A93" s="97">
        <v>16</v>
      </c>
      <c r="B93" s="97" t="s">
        <v>19</v>
      </c>
      <c r="C93" s="125"/>
      <c r="D93" s="98"/>
      <c r="E93" s="98"/>
      <c r="F93" s="98"/>
      <c r="G93" s="98"/>
      <c r="H93" s="98"/>
      <c r="I93" s="98"/>
      <c r="J93" s="98"/>
      <c r="K93" s="98"/>
      <c r="L93" s="99"/>
      <c r="M93" s="100"/>
      <c r="N93" s="100"/>
      <c r="O93" s="86"/>
      <c r="P93" s="99"/>
    </row>
    <row r="94" spans="1:16" x14ac:dyDescent="0.25">
      <c r="A94" s="3"/>
      <c r="B94" s="3"/>
      <c r="C94" s="105"/>
      <c r="D94" s="3"/>
      <c r="E94" s="3"/>
      <c r="F94" s="3"/>
      <c r="G94" s="3"/>
      <c r="H94" s="3"/>
      <c r="I94" s="3"/>
      <c r="J94" s="3"/>
      <c r="K94" s="3"/>
      <c r="L94" s="3"/>
      <c r="M94">
        <f>+L90+L91+L92+L93</f>
        <v>0</v>
      </c>
      <c r="N94">
        <f>RANK(M94,(M$10,M$16,M$22,M$28,M$34,M$40,M$46,M$52,M$58,M$64,M$69,M$74,M$79,M$84,M$89,M$94),0)</f>
        <v>8</v>
      </c>
      <c r="O94" s="6"/>
    </row>
  </sheetData>
  <mergeCells count="2">
    <mergeCell ref="P13:P14"/>
    <mergeCell ref="A2:D2"/>
  </mergeCells>
  <phoneticPr fontId="2" type="noConversion"/>
  <printOptions gridLines="1"/>
  <pageMargins left="0.75" right="0.75" top="1" bottom="1" header="0.5" footer="0.5"/>
  <pageSetup scale="35" orientation="landscape" horizontalDpi="300" verticalDpi="300" r:id="rId1"/>
  <headerFooter alignWithMargins="0"/>
  <rowBreaks count="2" manualBreakCount="2">
    <brk id="40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8" workbookViewId="0">
      <selection activeCell="R101" sqref="C4:R101"/>
    </sheetView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ED7349A63B3446A4DB85820D60224F" ma:contentTypeVersion="13" ma:contentTypeDescription="Create a new document." ma:contentTypeScope="" ma:versionID="a8f160f80ace6f1905e841175dd30f43">
  <xsd:schema xmlns:xsd="http://www.w3.org/2001/XMLSchema" xmlns:xs="http://www.w3.org/2001/XMLSchema" xmlns:p="http://schemas.microsoft.com/office/2006/metadata/properties" xmlns:ns2="08d06be1-deb4-496f-a0c0-6488b00023d7" xmlns:ns3="e5aff88f-e587-4540-a0f0-136973236813" targetNamespace="http://schemas.microsoft.com/office/2006/metadata/properties" ma:root="true" ma:fieldsID="e5eb2821484e693130c2247cf15de3c5" ns2:_="" ns3:_="">
    <xsd:import namespace="08d06be1-deb4-496f-a0c0-6488b00023d7"/>
    <xsd:import namespace="e5aff88f-e587-4540-a0f0-1369732368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06be1-deb4-496f-a0c0-6488b00023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ff88f-e587-4540-a0f0-136973236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044337E-674D-487B-A574-287889807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06be1-deb4-496f-a0c0-6488b00023d7"/>
    <ds:schemaRef ds:uri="e5aff88f-e587-4540-a0f0-136973236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B4A73-2B52-474C-B843-EA6740A9B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576FE-A606-4257-8A9E-DB7245839AAF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Senior</vt:lpstr>
      <vt:lpstr>Sheet1</vt:lpstr>
      <vt:lpstr>Senior!Print_Titles</vt:lpstr>
    </vt:vector>
  </TitlesOfParts>
  <Manager/>
  <Company>Compaq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Compaq User</dc:creator>
  <cp:keywords/>
  <dc:description/>
  <cp:lastModifiedBy>Sidel, Michelle</cp:lastModifiedBy>
  <cp:revision/>
  <dcterms:created xsi:type="dcterms:W3CDTF">2001-03-31T21:02:07Z</dcterms:created>
  <dcterms:modified xsi:type="dcterms:W3CDTF">2024-04-26T13:35:11Z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Gembarski, Raegan J.</vt:lpwstr>
  </property>
  <property fmtid="{D5CDD505-2E9C-101B-9397-08002B2CF9AE}" pid="3" name="Order">
    <vt:lpwstr>84341200.0000000</vt:lpwstr>
  </property>
  <property fmtid="{D5CDD505-2E9C-101B-9397-08002B2CF9AE}" pid="4" name="display_urn:schemas-microsoft-com:office:office#Author">
    <vt:lpwstr>Gembarski, Raegan J.</vt:lpwstr>
  </property>
</Properties>
</file>