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michiganstate-my.sharepoint.com/personal/sidel_msu_edu/Documents/FFA Shared Drive/CDE/Results/2025/"/>
    </mc:Choice>
  </mc:AlternateContent>
  <xr:revisionPtr revIDLastSave="11" documentId="13_ncr:1_{7C1D1DF0-C8D7-4E37-9B89-AE607BCBB62C}" xr6:coauthVersionLast="47" xr6:coauthVersionMax="47" xr10:uidLastSave="{44AC12AD-4452-4FBF-BA5C-65B2EF168585}"/>
  <bookViews>
    <workbookView xWindow="-120" yWindow="-120" windowWidth="29040" windowHeight="17520" tabRatio="995" firstSheet="18" activeTab="26" xr2:uid="{00000000-000D-0000-FFFF-FFFF00000000}"/>
  </bookViews>
  <sheets>
    <sheet name="MASTER" sheetId="27" r:id="rId1"/>
    <sheet name="Officials" sheetId="1" r:id="rId2"/>
    <sheet name="Class 1" sheetId="3" r:id="rId3"/>
    <sheet name="Class 2" sheetId="4" r:id="rId4"/>
    <sheet name="Class 3" sheetId="5" r:id="rId5"/>
    <sheet name="Class 4" sheetId="6" r:id="rId6"/>
    <sheet name="Class 5" sheetId="7" r:id="rId7"/>
    <sheet name="Class 6" sheetId="8" r:id="rId8"/>
    <sheet name="Class 7" sheetId="9" r:id="rId9"/>
    <sheet name="Class 8 " sheetId="10" r:id="rId10"/>
    <sheet name="Reasons 1" sheetId="11" r:id="rId11"/>
    <sheet name="Reasons 2" sheetId="12" r:id="rId12"/>
    <sheet name="Reasons 3" sheetId="13" r:id="rId13"/>
    <sheet name="Reasons 4" sheetId="49" r:id="rId14"/>
    <sheet name="Reasons 5" sheetId="50" r:id="rId15"/>
    <sheet name="Reasons 6" sheetId="51" r:id="rId16"/>
    <sheet name="4-HJunNov by ID" sheetId="28" r:id="rId17"/>
    <sheet name="OOSJunNov by ID" sheetId="39" r:id="rId18"/>
    <sheet name="4-HJunReg by ID" sheetId="48" r:id="rId19"/>
    <sheet name="OOSJunReg by ID" sheetId="52" r:id="rId20"/>
    <sheet name="4-HSenNov by ID" sheetId="41" r:id="rId21"/>
    <sheet name="OOSSenNov by ID" sheetId="46" r:id="rId22"/>
    <sheet name="4-HSenior by ID" sheetId="42" r:id="rId23"/>
    <sheet name="4-HSenior by ID TEAM" sheetId="53" r:id="rId24"/>
    <sheet name="OOSSenior by ID" sheetId="43" r:id="rId25"/>
    <sheet name="FFAJunior by ID" sheetId="44" r:id="rId26"/>
    <sheet name="FFAJunior by Team" sheetId="54" r:id="rId27"/>
    <sheet name="FFASenior by ID" sheetId="45" r:id="rId28"/>
    <sheet name="FFASenior by Team" sheetId="55" r:id="rId29"/>
    <sheet name="MSU by ID" sheetId="40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4" l="1"/>
  <c r="B24" i="45"/>
  <c r="C10" i="44"/>
  <c r="Q70" i="55"/>
  <c r="Q65" i="55"/>
  <c r="Q60" i="55"/>
  <c r="Q56" i="55"/>
  <c r="Q52" i="55"/>
  <c r="Q48" i="55"/>
  <c r="Q43" i="55"/>
  <c r="Q39" i="55"/>
  <c r="Q35" i="55"/>
  <c r="Q31" i="55"/>
  <c r="Q27" i="55"/>
  <c r="Q22" i="55"/>
  <c r="Q18" i="55"/>
  <c r="Q13" i="55"/>
  <c r="Q8" i="55"/>
  <c r="Q4" i="55"/>
  <c r="M83" i="55"/>
  <c r="M82" i="55"/>
  <c r="M81" i="55"/>
  <c r="M80" i="55"/>
  <c r="M79" i="55"/>
  <c r="M78" i="55"/>
  <c r="M77" i="55"/>
  <c r="M76" i="55"/>
  <c r="M75" i="55"/>
  <c r="O74" i="55"/>
  <c r="L74" i="55"/>
  <c r="K74" i="55"/>
  <c r="I74" i="55"/>
  <c r="H74" i="55"/>
  <c r="G74" i="55"/>
  <c r="F74" i="55"/>
  <c r="E74" i="55"/>
  <c r="D74" i="55"/>
  <c r="N74" i="55" s="1"/>
  <c r="O73" i="55"/>
  <c r="A73" i="55"/>
  <c r="O72" i="55"/>
  <c r="A72" i="55"/>
  <c r="O71" i="55"/>
  <c r="A71" i="55"/>
  <c r="O70" i="55"/>
  <c r="A70" i="55"/>
  <c r="O68" i="55"/>
  <c r="A68" i="55"/>
  <c r="O67" i="55"/>
  <c r="A67" i="55"/>
  <c r="O66" i="55"/>
  <c r="A66" i="55"/>
  <c r="O65" i="55"/>
  <c r="A65" i="55"/>
  <c r="O63" i="55"/>
  <c r="A63" i="55"/>
  <c r="O62" i="55"/>
  <c r="A62" i="55"/>
  <c r="O61" i="55"/>
  <c r="A61" i="55"/>
  <c r="O60" i="55"/>
  <c r="A60" i="55"/>
  <c r="O58" i="55"/>
  <c r="A58" i="55"/>
  <c r="O57" i="55"/>
  <c r="A57" i="55"/>
  <c r="O56" i="55"/>
  <c r="A56" i="55"/>
  <c r="O54" i="55"/>
  <c r="A54" i="55"/>
  <c r="O53" i="55"/>
  <c r="A53" i="55"/>
  <c r="O52" i="55"/>
  <c r="A52" i="55"/>
  <c r="O50" i="55"/>
  <c r="A50" i="55"/>
  <c r="O49" i="55"/>
  <c r="A49" i="55"/>
  <c r="O48" i="55"/>
  <c r="A48" i="55"/>
  <c r="O46" i="55"/>
  <c r="A46" i="55"/>
  <c r="O45" i="55"/>
  <c r="A45" i="55"/>
  <c r="O44" i="55"/>
  <c r="A44" i="55"/>
  <c r="O43" i="55"/>
  <c r="A43" i="55"/>
  <c r="O41" i="55"/>
  <c r="A41" i="55"/>
  <c r="O40" i="55"/>
  <c r="A40" i="55"/>
  <c r="O39" i="55"/>
  <c r="A39" i="55"/>
  <c r="O37" i="55"/>
  <c r="A37" i="55"/>
  <c r="O36" i="55"/>
  <c r="A36" i="55"/>
  <c r="O35" i="55"/>
  <c r="A35" i="55"/>
  <c r="O33" i="55"/>
  <c r="A33" i="55"/>
  <c r="O32" i="55"/>
  <c r="A32" i="55"/>
  <c r="O31" i="55"/>
  <c r="A31" i="55"/>
  <c r="O29" i="55"/>
  <c r="A29" i="55"/>
  <c r="O28" i="55"/>
  <c r="A28" i="55"/>
  <c r="O27" i="55"/>
  <c r="A27" i="55"/>
  <c r="O25" i="55"/>
  <c r="A25" i="55"/>
  <c r="O24" i="55"/>
  <c r="A24" i="55"/>
  <c r="O23" i="55"/>
  <c r="A23" i="55"/>
  <c r="O22" i="55"/>
  <c r="A22" i="55"/>
  <c r="O20" i="55"/>
  <c r="A20" i="55"/>
  <c r="O19" i="55"/>
  <c r="A19" i="55"/>
  <c r="O18" i="55"/>
  <c r="A18" i="55"/>
  <c r="O17" i="55"/>
  <c r="A17" i="55"/>
  <c r="O15" i="55"/>
  <c r="A15" i="55"/>
  <c r="O14" i="55"/>
  <c r="A14" i="55"/>
  <c r="O13" i="55"/>
  <c r="A13" i="55"/>
  <c r="O11" i="55"/>
  <c r="A11" i="55"/>
  <c r="O10" i="55"/>
  <c r="M10" i="55"/>
  <c r="A10" i="55"/>
  <c r="O9" i="55"/>
  <c r="A9" i="55"/>
  <c r="O8" i="55"/>
  <c r="A8" i="55"/>
  <c r="O6" i="55"/>
  <c r="A6" i="55"/>
  <c r="O5" i="55"/>
  <c r="A5" i="55"/>
  <c r="O4" i="55"/>
  <c r="A4" i="55"/>
  <c r="O3" i="55"/>
  <c r="A3" i="55"/>
  <c r="A10" i="44"/>
  <c r="O10" i="44"/>
  <c r="O51" i="54"/>
  <c r="L51" i="54"/>
  <c r="K51" i="54"/>
  <c r="P51" i="54" s="1"/>
  <c r="I51" i="54"/>
  <c r="H51" i="54"/>
  <c r="G51" i="54"/>
  <c r="F51" i="54"/>
  <c r="E51" i="54"/>
  <c r="D51" i="54"/>
  <c r="N51" i="54" s="1"/>
  <c r="O50" i="54"/>
  <c r="L50" i="54"/>
  <c r="K50" i="54"/>
  <c r="P50" i="54" s="1"/>
  <c r="I50" i="54"/>
  <c r="H50" i="54"/>
  <c r="G50" i="54"/>
  <c r="F50" i="54"/>
  <c r="E50" i="54"/>
  <c r="D50" i="54"/>
  <c r="N50" i="54" s="1"/>
  <c r="O49" i="54"/>
  <c r="L49" i="54"/>
  <c r="K49" i="54"/>
  <c r="P49" i="54" s="1"/>
  <c r="I49" i="54"/>
  <c r="H49" i="54"/>
  <c r="G49" i="54"/>
  <c r="F49" i="54"/>
  <c r="E49" i="54"/>
  <c r="D49" i="54"/>
  <c r="N49" i="54" s="1"/>
  <c r="O48" i="54"/>
  <c r="L48" i="54"/>
  <c r="K48" i="54"/>
  <c r="P48" i="54" s="1"/>
  <c r="I48" i="54"/>
  <c r="H48" i="54"/>
  <c r="G48" i="54"/>
  <c r="F48" i="54"/>
  <c r="E48" i="54"/>
  <c r="D48" i="54"/>
  <c r="N48" i="54" s="1"/>
  <c r="O47" i="54"/>
  <c r="L47" i="54"/>
  <c r="K47" i="54"/>
  <c r="P47" i="54" s="1"/>
  <c r="I47" i="54"/>
  <c r="H47" i="54"/>
  <c r="G47" i="54"/>
  <c r="F47" i="54"/>
  <c r="E47" i="54"/>
  <c r="D47" i="54"/>
  <c r="N47" i="54" s="1"/>
  <c r="O46" i="54"/>
  <c r="L46" i="54"/>
  <c r="K46" i="54"/>
  <c r="P46" i="54" s="1"/>
  <c r="I46" i="54"/>
  <c r="H46" i="54"/>
  <c r="G46" i="54"/>
  <c r="F46" i="54"/>
  <c r="E46" i="54"/>
  <c r="D46" i="54"/>
  <c r="N46" i="54" s="1"/>
  <c r="O45" i="54"/>
  <c r="L45" i="54"/>
  <c r="K45" i="54"/>
  <c r="P45" i="54" s="1"/>
  <c r="I45" i="54"/>
  <c r="H45" i="54"/>
  <c r="G45" i="54"/>
  <c r="F45" i="54"/>
  <c r="E45" i="54"/>
  <c r="D45" i="54"/>
  <c r="N45" i="54" s="1"/>
  <c r="O44" i="54"/>
  <c r="L44" i="54"/>
  <c r="K44" i="54"/>
  <c r="P44" i="54" s="1"/>
  <c r="I44" i="54"/>
  <c r="H44" i="54"/>
  <c r="G44" i="54"/>
  <c r="F44" i="54"/>
  <c r="E44" i="54"/>
  <c r="D44" i="54"/>
  <c r="N44" i="54" s="1"/>
  <c r="O43" i="54"/>
  <c r="L43" i="54"/>
  <c r="K43" i="54"/>
  <c r="P43" i="54" s="1"/>
  <c r="I43" i="54"/>
  <c r="H43" i="54"/>
  <c r="G43" i="54"/>
  <c r="F43" i="54"/>
  <c r="E43" i="54"/>
  <c r="D43" i="54"/>
  <c r="N43" i="54" s="1"/>
  <c r="O42" i="54"/>
  <c r="L42" i="54"/>
  <c r="K42" i="54"/>
  <c r="P42" i="54" s="1"/>
  <c r="I42" i="54"/>
  <c r="H42" i="54"/>
  <c r="G42" i="54"/>
  <c r="F42" i="54"/>
  <c r="E42" i="54"/>
  <c r="D42" i="54"/>
  <c r="N42" i="54" s="1"/>
  <c r="O41" i="54"/>
  <c r="L41" i="54"/>
  <c r="K41" i="54"/>
  <c r="P41" i="54" s="1"/>
  <c r="I41" i="54"/>
  <c r="H41" i="54"/>
  <c r="G41" i="54"/>
  <c r="F41" i="54"/>
  <c r="E41" i="54"/>
  <c r="D41" i="54"/>
  <c r="N41" i="54" s="1"/>
  <c r="O40" i="54"/>
  <c r="L40" i="54"/>
  <c r="K40" i="54"/>
  <c r="P40" i="54" s="1"/>
  <c r="I40" i="54"/>
  <c r="H40" i="54"/>
  <c r="G40" i="54"/>
  <c r="F40" i="54"/>
  <c r="E40" i="54"/>
  <c r="D40" i="54"/>
  <c r="N40" i="54" s="1"/>
  <c r="O39" i="54"/>
  <c r="L39" i="54"/>
  <c r="K39" i="54"/>
  <c r="P39" i="54" s="1"/>
  <c r="I39" i="54"/>
  <c r="H39" i="54"/>
  <c r="G39" i="54"/>
  <c r="F39" i="54"/>
  <c r="E39" i="54"/>
  <c r="D39" i="54"/>
  <c r="N39" i="54" s="1"/>
  <c r="O38" i="54"/>
  <c r="L38" i="54"/>
  <c r="K38" i="54"/>
  <c r="P38" i="54" s="1"/>
  <c r="I38" i="54"/>
  <c r="H38" i="54"/>
  <c r="G38" i="54"/>
  <c r="F38" i="54"/>
  <c r="E38" i="54"/>
  <c r="D38" i="54"/>
  <c r="N38" i="54" s="1"/>
  <c r="O37" i="54"/>
  <c r="L37" i="54"/>
  <c r="K37" i="54"/>
  <c r="P37" i="54" s="1"/>
  <c r="I37" i="54"/>
  <c r="H37" i="54"/>
  <c r="G37" i="54"/>
  <c r="F37" i="54"/>
  <c r="E37" i="54"/>
  <c r="D37" i="54"/>
  <c r="N37" i="54" s="1"/>
  <c r="O36" i="54"/>
  <c r="L36" i="54"/>
  <c r="K36" i="54"/>
  <c r="P36" i="54" s="1"/>
  <c r="I36" i="54"/>
  <c r="H36" i="54"/>
  <c r="G36" i="54"/>
  <c r="F36" i="54"/>
  <c r="E36" i="54"/>
  <c r="D36" i="54"/>
  <c r="N36" i="54" s="1"/>
  <c r="O35" i="54"/>
  <c r="L35" i="54"/>
  <c r="K35" i="54"/>
  <c r="P35" i="54" s="1"/>
  <c r="I35" i="54"/>
  <c r="H35" i="54"/>
  <c r="G35" i="54"/>
  <c r="F35" i="54"/>
  <c r="E35" i="54"/>
  <c r="D35" i="54"/>
  <c r="N35" i="54" s="1"/>
  <c r="O34" i="54"/>
  <c r="L34" i="54"/>
  <c r="K34" i="54"/>
  <c r="P34" i="54" s="1"/>
  <c r="I34" i="54"/>
  <c r="H34" i="54"/>
  <c r="G34" i="54"/>
  <c r="F34" i="54"/>
  <c r="E34" i="54"/>
  <c r="D34" i="54"/>
  <c r="N34" i="54" s="1"/>
  <c r="O33" i="54"/>
  <c r="L33" i="54"/>
  <c r="K33" i="54"/>
  <c r="P33" i="54" s="1"/>
  <c r="I33" i="54"/>
  <c r="H33" i="54"/>
  <c r="G33" i="54"/>
  <c r="F33" i="54"/>
  <c r="E33" i="54"/>
  <c r="D33" i="54"/>
  <c r="N33" i="54" s="1"/>
  <c r="O32" i="54"/>
  <c r="L32" i="54"/>
  <c r="K32" i="54"/>
  <c r="P32" i="54" s="1"/>
  <c r="I32" i="54"/>
  <c r="H32" i="54"/>
  <c r="G32" i="54"/>
  <c r="F32" i="54"/>
  <c r="E32" i="54"/>
  <c r="D32" i="54"/>
  <c r="N32" i="54" s="1"/>
  <c r="O31" i="54"/>
  <c r="L31" i="54"/>
  <c r="K31" i="54"/>
  <c r="P31" i="54" s="1"/>
  <c r="I31" i="54"/>
  <c r="H31" i="54"/>
  <c r="G31" i="54"/>
  <c r="F31" i="54"/>
  <c r="E31" i="54"/>
  <c r="D31" i="54"/>
  <c r="N31" i="54" s="1"/>
  <c r="O30" i="54"/>
  <c r="L30" i="54"/>
  <c r="K30" i="54"/>
  <c r="P30" i="54" s="1"/>
  <c r="I30" i="54"/>
  <c r="H30" i="54"/>
  <c r="G30" i="54"/>
  <c r="F30" i="54"/>
  <c r="E30" i="54"/>
  <c r="D30" i="54"/>
  <c r="N30" i="54" s="1"/>
  <c r="O29" i="54"/>
  <c r="L29" i="54"/>
  <c r="K29" i="54"/>
  <c r="P29" i="54" s="1"/>
  <c r="I29" i="54"/>
  <c r="H29" i="54"/>
  <c r="G29" i="54"/>
  <c r="F29" i="54"/>
  <c r="E29" i="54"/>
  <c r="D29" i="54"/>
  <c r="N29" i="54" s="1"/>
  <c r="O28" i="54"/>
  <c r="L28" i="54"/>
  <c r="K28" i="54"/>
  <c r="P28" i="54" s="1"/>
  <c r="I28" i="54"/>
  <c r="H28" i="54"/>
  <c r="G28" i="54"/>
  <c r="F28" i="54"/>
  <c r="E28" i="54"/>
  <c r="D28" i="54"/>
  <c r="N28" i="54" s="1"/>
  <c r="O27" i="54"/>
  <c r="L27" i="54"/>
  <c r="K27" i="54"/>
  <c r="P27" i="54" s="1"/>
  <c r="I27" i="54"/>
  <c r="H27" i="54"/>
  <c r="G27" i="54"/>
  <c r="F27" i="54"/>
  <c r="E27" i="54"/>
  <c r="D27" i="54"/>
  <c r="N27" i="54" s="1"/>
  <c r="O26" i="54"/>
  <c r="L26" i="54"/>
  <c r="K26" i="54"/>
  <c r="P26" i="54" s="1"/>
  <c r="I26" i="54"/>
  <c r="H26" i="54"/>
  <c r="G26" i="54"/>
  <c r="F26" i="54"/>
  <c r="E26" i="54"/>
  <c r="D26" i="54"/>
  <c r="N26" i="54" s="1"/>
  <c r="O25" i="54"/>
  <c r="L25" i="54"/>
  <c r="K25" i="54"/>
  <c r="I25" i="54"/>
  <c r="H25" i="54"/>
  <c r="G25" i="54"/>
  <c r="F25" i="54"/>
  <c r="E25" i="54"/>
  <c r="D25" i="54"/>
  <c r="N25" i="54" s="1"/>
  <c r="C25" i="54"/>
  <c r="B25" i="54"/>
  <c r="O24" i="54"/>
  <c r="L24" i="54"/>
  <c r="K24" i="54"/>
  <c r="I24" i="54"/>
  <c r="H24" i="54"/>
  <c r="G24" i="54"/>
  <c r="F24" i="54"/>
  <c r="E24" i="54"/>
  <c r="D24" i="54"/>
  <c r="N24" i="54" s="1"/>
  <c r="C24" i="54"/>
  <c r="B24" i="54"/>
  <c r="O23" i="54"/>
  <c r="L23" i="54"/>
  <c r="K23" i="54"/>
  <c r="I23" i="54"/>
  <c r="H23" i="54"/>
  <c r="G23" i="54"/>
  <c r="F23" i="54"/>
  <c r="E23" i="54"/>
  <c r="D23" i="54"/>
  <c r="N23" i="54" s="1"/>
  <c r="C23" i="54"/>
  <c r="B23" i="54"/>
  <c r="O22" i="54"/>
  <c r="L22" i="54"/>
  <c r="K22" i="54"/>
  <c r="I22" i="54"/>
  <c r="H22" i="54"/>
  <c r="G22" i="54"/>
  <c r="F22" i="54"/>
  <c r="E22" i="54"/>
  <c r="D22" i="54"/>
  <c r="N22" i="54" s="1"/>
  <c r="C22" i="54"/>
  <c r="B22" i="54"/>
  <c r="O21" i="54"/>
  <c r="L21" i="54"/>
  <c r="K21" i="54"/>
  <c r="I21" i="54"/>
  <c r="H21" i="54"/>
  <c r="G21" i="54"/>
  <c r="F21" i="54"/>
  <c r="E21" i="54"/>
  <c r="D21" i="54"/>
  <c r="N21" i="54" s="1"/>
  <c r="C21" i="54"/>
  <c r="B21" i="54"/>
  <c r="O20" i="54"/>
  <c r="L20" i="54"/>
  <c r="K20" i="54"/>
  <c r="I20" i="54"/>
  <c r="H20" i="54"/>
  <c r="G20" i="54"/>
  <c r="F20" i="54"/>
  <c r="E20" i="54"/>
  <c r="D20" i="54"/>
  <c r="N20" i="54" s="1"/>
  <c r="C20" i="54"/>
  <c r="B20" i="54"/>
  <c r="O19" i="54"/>
  <c r="L19" i="54"/>
  <c r="K19" i="54"/>
  <c r="I19" i="54"/>
  <c r="H19" i="54"/>
  <c r="G19" i="54"/>
  <c r="F19" i="54"/>
  <c r="E19" i="54"/>
  <c r="D19" i="54"/>
  <c r="N19" i="54" s="1"/>
  <c r="C19" i="54"/>
  <c r="B19" i="54"/>
  <c r="O18" i="54"/>
  <c r="L18" i="54"/>
  <c r="K18" i="54"/>
  <c r="I18" i="54"/>
  <c r="H18" i="54"/>
  <c r="G18" i="54"/>
  <c r="F18" i="54"/>
  <c r="E18" i="54"/>
  <c r="D18" i="54"/>
  <c r="N18" i="54" s="1"/>
  <c r="C18" i="54"/>
  <c r="B18" i="54"/>
  <c r="O17" i="54"/>
  <c r="L17" i="54"/>
  <c r="K17" i="54"/>
  <c r="I17" i="54"/>
  <c r="H17" i="54"/>
  <c r="G17" i="54"/>
  <c r="F17" i="54"/>
  <c r="E17" i="54"/>
  <c r="D17" i="54"/>
  <c r="N17" i="54" s="1"/>
  <c r="C17" i="54"/>
  <c r="B17" i="54"/>
  <c r="O16" i="54"/>
  <c r="L16" i="54"/>
  <c r="K16" i="54"/>
  <c r="I16" i="54"/>
  <c r="H16" i="54"/>
  <c r="G16" i="54"/>
  <c r="F16" i="54"/>
  <c r="E16" i="54"/>
  <c r="D16" i="54"/>
  <c r="N16" i="54" s="1"/>
  <c r="C16" i="54"/>
  <c r="B16" i="54"/>
  <c r="O15" i="54"/>
  <c r="L15" i="54"/>
  <c r="K15" i="54"/>
  <c r="I15" i="54"/>
  <c r="H15" i="54"/>
  <c r="G15" i="54"/>
  <c r="F15" i="54"/>
  <c r="E15" i="54"/>
  <c r="D15" i="54"/>
  <c r="N15" i="54" s="1"/>
  <c r="C15" i="54"/>
  <c r="B15" i="54"/>
  <c r="O14" i="54"/>
  <c r="L14" i="54"/>
  <c r="K14" i="54"/>
  <c r="I14" i="54"/>
  <c r="H14" i="54"/>
  <c r="G14" i="54"/>
  <c r="F14" i="54"/>
  <c r="E14" i="54"/>
  <c r="D14" i="54"/>
  <c r="N14" i="54" s="1"/>
  <c r="C14" i="54"/>
  <c r="B14" i="54"/>
  <c r="O13" i="54"/>
  <c r="L13" i="54"/>
  <c r="K13" i="54"/>
  <c r="I13" i="54"/>
  <c r="H13" i="54"/>
  <c r="G13" i="54"/>
  <c r="F13" i="54"/>
  <c r="E13" i="54"/>
  <c r="D13" i="54"/>
  <c r="N13" i="54" s="1"/>
  <c r="C13" i="54"/>
  <c r="B13" i="54"/>
  <c r="O12" i="54"/>
  <c r="L12" i="54"/>
  <c r="K12" i="54"/>
  <c r="I12" i="54"/>
  <c r="H12" i="54"/>
  <c r="G12" i="54"/>
  <c r="F12" i="54"/>
  <c r="E12" i="54"/>
  <c r="D12" i="54"/>
  <c r="N12" i="54" s="1"/>
  <c r="C12" i="54"/>
  <c r="B12" i="54"/>
  <c r="O11" i="54"/>
  <c r="L11" i="54"/>
  <c r="K11" i="54"/>
  <c r="M11" i="54" s="1"/>
  <c r="P11" i="54" s="1"/>
  <c r="I11" i="54"/>
  <c r="H11" i="54"/>
  <c r="G11" i="54"/>
  <c r="F11" i="54"/>
  <c r="E11" i="54"/>
  <c r="D11" i="54"/>
  <c r="N11" i="54" s="1"/>
  <c r="C11" i="54"/>
  <c r="B11" i="54"/>
  <c r="O10" i="54"/>
  <c r="A10" i="54"/>
  <c r="O9" i="54"/>
  <c r="A9" i="54"/>
  <c r="O8" i="54"/>
  <c r="A8" i="54"/>
  <c r="O5" i="54"/>
  <c r="A5" i="54"/>
  <c r="O4" i="54"/>
  <c r="A4" i="54"/>
  <c r="O3" i="54"/>
  <c r="A3" i="54"/>
  <c r="T57" i="53"/>
  <c r="Q57" i="53"/>
  <c r="P57" i="53"/>
  <c r="O57" i="53"/>
  <c r="U57" i="53" s="1"/>
  <c r="K57" i="53"/>
  <c r="J57" i="53"/>
  <c r="I57" i="53"/>
  <c r="H57" i="53"/>
  <c r="G57" i="53"/>
  <c r="F57" i="53"/>
  <c r="E57" i="53"/>
  <c r="D57" i="53"/>
  <c r="S57" i="53" s="1"/>
  <c r="T56" i="53"/>
  <c r="Q56" i="53"/>
  <c r="P56" i="53"/>
  <c r="O56" i="53"/>
  <c r="U56" i="53" s="1"/>
  <c r="K56" i="53"/>
  <c r="J56" i="53"/>
  <c r="I56" i="53"/>
  <c r="H56" i="53"/>
  <c r="G56" i="53"/>
  <c r="F56" i="53"/>
  <c r="E56" i="53"/>
  <c r="D56" i="53"/>
  <c r="S56" i="53" s="1"/>
  <c r="T55" i="53"/>
  <c r="Q55" i="53"/>
  <c r="P55" i="53"/>
  <c r="O55" i="53"/>
  <c r="U55" i="53" s="1"/>
  <c r="K55" i="53"/>
  <c r="J55" i="53"/>
  <c r="I55" i="53"/>
  <c r="H55" i="53"/>
  <c r="G55" i="53"/>
  <c r="F55" i="53"/>
  <c r="E55" i="53"/>
  <c r="D55" i="53"/>
  <c r="S55" i="53" s="1"/>
  <c r="T54" i="53"/>
  <c r="Q54" i="53"/>
  <c r="P54" i="53"/>
  <c r="O54" i="53"/>
  <c r="U54" i="53" s="1"/>
  <c r="K54" i="53"/>
  <c r="J54" i="53"/>
  <c r="I54" i="53"/>
  <c r="H54" i="53"/>
  <c r="G54" i="53"/>
  <c r="F54" i="53"/>
  <c r="E54" i="53"/>
  <c r="D54" i="53"/>
  <c r="S54" i="53" s="1"/>
  <c r="T53" i="53"/>
  <c r="Q53" i="53"/>
  <c r="P53" i="53"/>
  <c r="O53" i="53"/>
  <c r="K53" i="53"/>
  <c r="J53" i="53"/>
  <c r="I53" i="53"/>
  <c r="H53" i="53"/>
  <c r="G53" i="53"/>
  <c r="F53" i="53"/>
  <c r="E53" i="53"/>
  <c r="D53" i="53"/>
  <c r="S53" i="53" s="1"/>
  <c r="U53" i="53" s="1"/>
  <c r="T52" i="53"/>
  <c r="Q52" i="53"/>
  <c r="P52" i="53"/>
  <c r="O52" i="53"/>
  <c r="K52" i="53"/>
  <c r="J52" i="53"/>
  <c r="I52" i="53"/>
  <c r="H52" i="53"/>
  <c r="G52" i="53"/>
  <c r="F52" i="53"/>
  <c r="E52" i="53"/>
  <c r="D52" i="53"/>
  <c r="S52" i="53" s="1"/>
  <c r="U52" i="53" s="1"/>
  <c r="T51" i="53"/>
  <c r="Q51" i="53"/>
  <c r="P51" i="53"/>
  <c r="O51" i="53"/>
  <c r="K51" i="53"/>
  <c r="J51" i="53"/>
  <c r="I51" i="53"/>
  <c r="H51" i="53"/>
  <c r="G51" i="53"/>
  <c r="F51" i="53"/>
  <c r="E51" i="53"/>
  <c r="D51" i="53"/>
  <c r="S51" i="53" s="1"/>
  <c r="U51" i="53" s="1"/>
  <c r="T50" i="53"/>
  <c r="Q50" i="53"/>
  <c r="P50" i="53"/>
  <c r="O50" i="53"/>
  <c r="K50" i="53"/>
  <c r="J50" i="53"/>
  <c r="I50" i="53"/>
  <c r="H50" i="53"/>
  <c r="G50" i="53"/>
  <c r="F50" i="53"/>
  <c r="E50" i="53"/>
  <c r="D50" i="53"/>
  <c r="S50" i="53" s="1"/>
  <c r="U50" i="53" s="1"/>
  <c r="T49" i="53"/>
  <c r="Q49" i="53"/>
  <c r="P49" i="53"/>
  <c r="O49" i="53"/>
  <c r="K49" i="53"/>
  <c r="J49" i="53"/>
  <c r="I49" i="53"/>
  <c r="H49" i="53"/>
  <c r="G49" i="53"/>
  <c r="F49" i="53"/>
  <c r="E49" i="53"/>
  <c r="D49" i="53"/>
  <c r="S49" i="53" s="1"/>
  <c r="U49" i="53" s="1"/>
  <c r="T48" i="53"/>
  <c r="Q48" i="53"/>
  <c r="P48" i="53"/>
  <c r="O48" i="53"/>
  <c r="K48" i="53"/>
  <c r="J48" i="53"/>
  <c r="I48" i="53"/>
  <c r="H48" i="53"/>
  <c r="G48" i="53"/>
  <c r="F48" i="53"/>
  <c r="E48" i="53"/>
  <c r="D48" i="53"/>
  <c r="S48" i="53" s="1"/>
  <c r="U48" i="53" s="1"/>
  <c r="T47" i="53"/>
  <c r="Q47" i="53"/>
  <c r="P47" i="53"/>
  <c r="O47" i="53"/>
  <c r="K47" i="53"/>
  <c r="J47" i="53"/>
  <c r="I47" i="53"/>
  <c r="H47" i="53"/>
  <c r="G47" i="53"/>
  <c r="F47" i="53"/>
  <c r="E47" i="53"/>
  <c r="D47" i="53"/>
  <c r="S47" i="53" s="1"/>
  <c r="U47" i="53" s="1"/>
  <c r="T46" i="53"/>
  <c r="Q46" i="53"/>
  <c r="P46" i="53"/>
  <c r="O46" i="53"/>
  <c r="K46" i="53"/>
  <c r="J46" i="53"/>
  <c r="I46" i="53"/>
  <c r="H46" i="53"/>
  <c r="G46" i="53"/>
  <c r="F46" i="53"/>
  <c r="E46" i="53"/>
  <c r="D46" i="53"/>
  <c r="S46" i="53" s="1"/>
  <c r="U46" i="53" s="1"/>
  <c r="T45" i="53"/>
  <c r="Q45" i="53"/>
  <c r="P45" i="53"/>
  <c r="O45" i="53"/>
  <c r="K45" i="53"/>
  <c r="J45" i="53"/>
  <c r="I45" i="53"/>
  <c r="H45" i="53"/>
  <c r="G45" i="53"/>
  <c r="F45" i="53"/>
  <c r="E45" i="53"/>
  <c r="D45" i="53"/>
  <c r="S45" i="53" s="1"/>
  <c r="U45" i="53" s="1"/>
  <c r="T44" i="53"/>
  <c r="Q44" i="53"/>
  <c r="P44" i="53"/>
  <c r="O44" i="53"/>
  <c r="K44" i="53"/>
  <c r="J44" i="53"/>
  <c r="I44" i="53"/>
  <c r="H44" i="53"/>
  <c r="G44" i="53"/>
  <c r="F44" i="53"/>
  <c r="E44" i="53"/>
  <c r="D44" i="53"/>
  <c r="S44" i="53" s="1"/>
  <c r="U44" i="53" s="1"/>
  <c r="T43" i="53"/>
  <c r="Q43" i="53"/>
  <c r="P43" i="53"/>
  <c r="O43" i="53"/>
  <c r="K43" i="53"/>
  <c r="J43" i="53"/>
  <c r="I43" i="53"/>
  <c r="H43" i="53"/>
  <c r="G43" i="53"/>
  <c r="F43" i="53"/>
  <c r="E43" i="53"/>
  <c r="D43" i="53"/>
  <c r="S43" i="53" s="1"/>
  <c r="U43" i="53" s="1"/>
  <c r="T42" i="53"/>
  <c r="Q42" i="53"/>
  <c r="P42" i="53"/>
  <c r="O42" i="53"/>
  <c r="K42" i="53"/>
  <c r="J42" i="53"/>
  <c r="I42" i="53"/>
  <c r="H42" i="53"/>
  <c r="G42" i="53"/>
  <c r="F42" i="53"/>
  <c r="E42" i="53"/>
  <c r="D42" i="53"/>
  <c r="S42" i="53" s="1"/>
  <c r="U42" i="53" s="1"/>
  <c r="T41" i="53"/>
  <c r="Q41" i="53"/>
  <c r="P41" i="53"/>
  <c r="O41" i="53"/>
  <c r="K41" i="53"/>
  <c r="J41" i="53"/>
  <c r="I41" i="53"/>
  <c r="H41" i="53"/>
  <c r="G41" i="53"/>
  <c r="F41" i="53"/>
  <c r="E41" i="53"/>
  <c r="D41" i="53"/>
  <c r="S41" i="53" s="1"/>
  <c r="U41" i="53" s="1"/>
  <c r="T40" i="53"/>
  <c r="Q40" i="53"/>
  <c r="P40" i="53"/>
  <c r="O40" i="53"/>
  <c r="K40" i="53"/>
  <c r="J40" i="53"/>
  <c r="I40" i="53"/>
  <c r="H40" i="53"/>
  <c r="G40" i="53"/>
  <c r="F40" i="53"/>
  <c r="E40" i="53"/>
  <c r="D40" i="53"/>
  <c r="S40" i="53" s="1"/>
  <c r="U40" i="53" s="1"/>
  <c r="T39" i="53"/>
  <c r="Q39" i="53"/>
  <c r="P39" i="53"/>
  <c r="O39" i="53"/>
  <c r="K39" i="53"/>
  <c r="J39" i="53"/>
  <c r="I39" i="53"/>
  <c r="H39" i="53"/>
  <c r="G39" i="53"/>
  <c r="F39" i="53"/>
  <c r="E39" i="53"/>
  <c r="D39" i="53"/>
  <c r="S39" i="53" s="1"/>
  <c r="U39" i="53" s="1"/>
  <c r="T38" i="53"/>
  <c r="Q38" i="53"/>
  <c r="P38" i="53"/>
  <c r="O38" i="53"/>
  <c r="K38" i="53"/>
  <c r="J38" i="53"/>
  <c r="I38" i="53"/>
  <c r="H38" i="53"/>
  <c r="G38" i="53"/>
  <c r="F38" i="53"/>
  <c r="E38" i="53"/>
  <c r="D38" i="53"/>
  <c r="S38" i="53" s="1"/>
  <c r="U38" i="53" s="1"/>
  <c r="C38" i="53"/>
  <c r="B38" i="53"/>
  <c r="T37" i="53"/>
  <c r="Q37" i="53"/>
  <c r="P37" i="53"/>
  <c r="O37" i="53"/>
  <c r="R37" i="53" s="1"/>
  <c r="U37" i="53" s="1"/>
  <c r="K37" i="53"/>
  <c r="J37" i="53"/>
  <c r="I37" i="53"/>
  <c r="H37" i="53"/>
  <c r="G37" i="53"/>
  <c r="F37" i="53"/>
  <c r="E37" i="53"/>
  <c r="D37" i="53"/>
  <c r="S37" i="53" s="1"/>
  <c r="C37" i="53"/>
  <c r="B37" i="53"/>
  <c r="T36" i="53"/>
  <c r="A36" i="53"/>
  <c r="T35" i="53"/>
  <c r="A35" i="53"/>
  <c r="T34" i="53"/>
  <c r="A34" i="53"/>
  <c r="T33" i="53"/>
  <c r="A33" i="53"/>
  <c r="T32" i="53"/>
  <c r="A32" i="53"/>
  <c r="T31" i="53"/>
  <c r="A31" i="53"/>
  <c r="T30" i="53"/>
  <c r="R30" i="53"/>
  <c r="A30" i="53"/>
  <c r="T29" i="53"/>
  <c r="A29" i="53"/>
  <c r="T27" i="53"/>
  <c r="A27" i="53"/>
  <c r="T26" i="53"/>
  <c r="A26" i="53"/>
  <c r="T25" i="53"/>
  <c r="A25" i="53"/>
  <c r="T24" i="53"/>
  <c r="A24" i="53"/>
  <c r="T22" i="53"/>
  <c r="A22" i="53"/>
  <c r="T21" i="53"/>
  <c r="A21" i="53"/>
  <c r="T20" i="53"/>
  <c r="A20" i="53"/>
  <c r="T18" i="53"/>
  <c r="A18" i="53"/>
  <c r="T17" i="53"/>
  <c r="A17" i="53"/>
  <c r="T16" i="53"/>
  <c r="A16" i="53"/>
  <c r="T15" i="53"/>
  <c r="A15" i="53"/>
  <c r="T13" i="53"/>
  <c r="A13" i="53"/>
  <c r="T12" i="53"/>
  <c r="A12" i="53"/>
  <c r="T11" i="53"/>
  <c r="A11" i="53"/>
  <c r="T9" i="53"/>
  <c r="A9" i="53"/>
  <c r="T8" i="53"/>
  <c r="A8" i="53"/>
  <c r="T7" i="53"/>
  <c r="A7" i="53"/>
  <c r="T5" i="53"/>
  <c r="A5" i="53"/>
  <c r="T4" i="53"/>
  <c r="A4" i="53"/>
  <c r="T3" i="53"/>
  <c r="A3" i="53"/>
  <c r="M80" i="45"/>
  <c r="M81" i="45"/>
  <c r="M82" i="45"/>
  <c r="M83" i="45"/>
  <c r="M84" i="45"/>
  <c r="M85" i="45"/>
  <c r="M86" i="45"/>
  <c r="M87" i="45"/>
  <c r="M88" i="45"/>
  <c r="T24" i="41"/>
  <c r="T25" i="41"/>
  <c r="T26" i="41"/>
  <c r="T27" i="41"/>
  <c r="T28" i="41"/>
  <c r="T29" i="41"/>
  <c r="T30" i="41"/>
  <c r="T31" i="41"/>
  <c r="T32" i="41"/>
  <c r="T33" i="41"/>
  <c r="R25" i="42"/>
  <c r="T14" i="48"/>
  <c r="T15" i="48"/>
  <c r="T16" i="48"/>
  <c r="T17" i="48"/>
  <c r="E33" i="28"/>
  <c r="A49" i="45"/>
  <c r="A48" i="45"/>
  <c r="A47" i="45"/>
  <c r="A46" i="45"/>
  <c r="E26" i="39"/>
  <c r="E27" i="39"/>
  <c r="E28" i="39"/>
  <c r="E29" i="39"/>
  <c r="E30" i="39"/>
  <c r="E31" i="39"/>
  <c r="E32" i="39"/>
  <c r="E33" i="39"/>
  <c r="E34" i="39"/>
  <c r="E35" i="39"/>
  <c r="E36" i="39"/>
  <c r="E37" i="39"/>
  <c r="E38" i="39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A11" i="28"/>
  <c r="A4" i="28"/>
  <c r="C4" i="28" s="1"/>
  <c r="A12" i="28"/>
  <c r="B12" i="28" s="1"/>
  <c r="A21" i="28"/>
  <c r="A19" i="28"/>
  <c r="A6" i="28"/>
  <c r="A5" i="28"/>
  <c r="A7" i="28"/>
  <c r="A17" i="28"/>
  <c r="A22" i="28"/>
  <c r="A23" i="28"/>
  <c r="A16" i="28"/>
  <c r="A14" i="28"/>
  <c r="A20" i="28"/>
  <c r="A13" i="28"/>
  <c r="A9" i="28"/>
  <c r="A10" i="28"/>
  <c r="A15" i="28"/>
  <c r="A18" i="28"/>
  <c r="A8" i="28"/>
  <c r="A3" i="28"/>
  <c r="B3" i="28" s="1"/>
  <c r="A4" i="52"/>
  <c r="A5" i="52"/>
  <c r="K7" i="52"/>
  <c r="A3" i="52"/>
  <c r="R55" i="52"/>
  <c r="P55" i="52"/>
  <c r="O55" i="52"/>
  <c r="S55" i="52" s="1"/>
  <c r="K55" i="52"/>
  <c r="J55" i="52"/>
  <c r="I55" i="52"/>
  <c r="H55" i="52"/>
  <c r="G55" i="52"/>
  <c r="F55" i="52"/>
  <c r="E55" i="52"/>
  <c r="D55" i="52"/>
  <c r="Q55" i="52" s="1"/>
  <c r="R54" i="52"/>
  <c r="P54" i="52"/>
  <c r="O54" i="52"/>
  <c r="S54" i="52" s="1"/>
  <c r="K54" i="52"/>
  <c r="J54" i="52"/>
  <c r="I54" i="52"/>
  <c r="H54" i="52"/>
  <c r="G54" i="52"/>
  <c r="F54" i="52"/>
  <c r="E54" i="52"/>
  <c r="D54" i="52"/>
  <c r="Q54" i="52" s="1"/>
  <c r="R53" i="52"/>
  <c r="P53" i="52"/>
  <c r="O53" i="52"/>
  <c r="S53" i="52" s="1"/>
  <c r="K53" i="52"/>
  <c r="J53" i="52"/>
  <c r="I53" i="52"/>
  <c r="H53" i="52"/>
  <c r="G53" i="52"/>
  <c r="F53" i="52"/>
  <c r="E53" i="52"/>
  <c r="D53" i="52"/>
  <c r="Q53" i="52" s="1"/>
  <c r="R52" i="52"/>
  <c r="P52" i="52"/>
  <c r="O52" i="52"/>
  <c r="S52" i="52" s="1"/>
  <c r="K52" i="52"/>
  <c r="J52" i="52"/>
  <c r="I52" i="52"/>
  <c r="H52" i="52"/>
  <c r="G52" i="52"/>
  <c r="F52" i="52"/>
  <c r="E52" i="52"/>
  <c r="D52" i="52"/>
  <c r="Q52" i="52" s="1"/>
  <c r="R51" i="52"/>
  <c r="P51" i="52"/>
  <c r="O51" i="52"/>
  <c r="S51" i="52" s="1"/>
  <c r="K51" i="52"/>
  <c r="J51" i="52"/>
  <c r="I51" i="52"/>
  <c r="H51" i="52"/>
  <c r="G51" i="52"/>
  <c r="F51" i="52"/>
  <c r="E51" i="52"/>
  <c r="D51" i="52"/>
  <c r="Q51" i="52" s="1"/>
  <c r="R50" i="52"/>
  <c r="P50" i="52"/>
  <c r="O50" i="52"/>
  <c r="S50" i="52" s="1"/>
  <c r="K50" i="52"/>
  <c r="J50" i="52"/>
  <c r="I50" i="52"/>
  <c r="H50" i="52"/>
  <c r="G50" i="52"/>
  <c r="F50" i="52"/>
  <c r="E50" i="52"/>
  <c r="D50" i="52"/>
  <c r="Q50" i="52" s="1"/>
  <c r="R49" i="52"/>
  <c r="P49" i="52"/>
  <c r="O49" i="52"/>
  <c r="S49" i="52" s="1"/>
  <c r="K49" i="52"/>
  <c r="J49" i="52"/>
  <c r="I49" i="52"/>
  <c r="H49" i="52"/>
  <c r="G49" i="52"/>
  <c r="F49" i="52"/>
  <c r="E49" i="52"/>
  <c r="D49" i="52"/>
  <c r="Q49" i="52" s="1"/>
  <c r="R48" i="52"/>
  <c r="P48" i="52"/>
  <c r="O48" i="52"/>
  <c r="S48" i="52" s="1"/>
  <c r="K48" i="52"/>
  <c r="J48" i="52"/>
  <c r="I48" i="52"/>
  <c r="H48" i="52"/>
  <c r="G48" i="52"/>
  <c r="F48" i="52"/>
  <c r="E48" i="52"/>
  <c r="D48" i="52"/>
  <c r="Q48" i="52" s="1"/>
  <c r="R47" i="52"/>
  <c r="P47" i="52"/>
  <c r="O47" i="52"/>
  <c r="S47" i="52" s="1"/>
  <c r="K47" i="52"/>
  <c r="J47" i="52"/>
  <c r="I47" i="52"/>
  <c r="H47" i="52"/>
  <c r="G47" i="52"/>
  <c r="F47" i="52"/>
  <c r="E47" i="52"/>
  <c r="D47" i="52"/>
  <c r="Q47" i="52" s="1"/>
  <c r="R46" i="52"/>
  <c r="P46" i="52"/>
  <c r="O46" i="52"/>
  <c r="S46" i="52" s="1"/>
  <c r="K46" i="52"/>
  <c r="J46" i="52"/>
  <c r="I46" i="52"/>
  <c r="H46" i="52"/>
  <c r="G46" i="52"/>
  <c r="F46" i="52"/>
  <c r="E46" i="52"/>
  <c r="D46" i="52"/>
  <c r="Q46" i="52" s="1"/>
  <c r="R45" i="52"/>
  <c r="P45" i="52"/>
  <c r="O45" i="52"/>
  <c r="S45" i="52" s="1"/>
  <c r="K45" i="52"/>
  <c r="J45" i="52"/>
  <c r="I45" i="52"/>
  <c r="H45" i="52"/>
  <c r="G45" i="52"/>
  <c r="F45" i="52"/>
  <c r="E45" i="52"/>
  <c r="D45" i="52"/>
  <c r="Q45" i="52" s="1"/>
  <c r="R44" i="52"/>
  <c r="P44" i="52"/>
  <c r="O44" i="52"/>
  <c r="S44" i="52" s="1"/>
  <c r="K44" i="52"/>
  <c r="J44" i="52"/>
  <c r="I44" i="52"/>
  <c r="H44" i="52"/>
  <c r="G44" i="52"/>
  <c r="F44" i="52"/>
  <c r="E44" i="52"/>
  <c r="D44" i="52"/>
  <c r="Q44" i="52" s="1"/>
  <c r="R43" i="52"/>
  <c r="P43" i="52"/>
  <c r="O43" i="52"/>
  <c r="S43" i="52" s="1"/>
  <c r="K43" i="52"/>
  <c r="J43" i="52"/>
  <c r="I43" i="52"/>
  <c r="H43" i="52"/>
  <c r="G43" i="52"/>
  <c r="F43" i="52"/>
  <c r="E43" i="52"/>
  <c r="D43" i="52"/>
  <c r="Q43" i="52" s="1"/>
  <c r="R42" i="52"/>
  <c r="P42" i="52"/>
  <c r="O42" i="52"/>
  <c r="S42" i="52" s="1"/>
  <c r="K42" i="52"/>
  <c r="J42" i="52"/>
  <c r="I42" i="52"/>
  <c r="H42" i="52"/>
  <c r="G42" i="52"/>
  <c r="F42" i="52"/>
  <c r="E42" i="52"/>
  <c r="D42" i="52"/>
  <c r="Q42" i="52" s="1"/>
  <c r="R41" i="52"/>
  <c r="P41" i="52"/>
  <c r="O41" i="52"/>
  <c r="S41" i="52" s="1"/>
  <c r="K41" i="52"/>
  <c r="J41" i="52"/>
  <c r="I41" i="52"/>
  <c r="H41" i="52"/>
  <c r="G41" i="52"/>
  <c r="F41" i="52"/>
  <c r="E41" i="52"/>
  <c r="D41" i="52"/>
  <c r="Q41" i="52" s="1"/>
  <c r="R40" i="52"/>
  <c r="P40" i="52"/>
  <c r="O40" i="52"/>
  <c r="S40" i="52" s="1"/>
  <c r="K40" i="52"/>
  <c r="J40" i="52"/>
  <c r="I40" i="52"/>
  <c r="H40" i="52"/>
  <c r="G40" i="52"/>
  <c r="F40" i="52"/>
  <c r="E40" i="52"/>
  <c r="D40" i="52"/>
  <c r="Q40" i="52" s="1"/>
  <c r="R39" i="52"/>
  <c r="P39" i="52"/>
  <c r="O39" i="52"/>
  <c r="S39" i="52" s="1"/>
  <c r="K39" i="52"/>
  <c r="J39" i="52"/>
  <c r="I39" i="52"/>
  <c r="H39" i="52"/>
  <c r="G39" i="52"/>
  <c r="F39" i="52"/>
  <c r="E39" i="52"/>
  <c r="D39" i="52"/>
  <c r="Q39" i="52" s="1"/>
  <c r="R38" i="52"/>
  <c r="P38" i="52"/>
  <c r="O38" i="52"/>
  <c r="S38" i="52" s="1"/>
  <c r="K38" i="52"/>
  <c r="J38" i="52"/>
  <c r="I38" i="52"/>
  <c r="H38" i="52"/>
  <c r="G38" i="52"/>
  <c r="F38" i="52"/>
  <c r="E38" i="52"/>
  <c r="D38" i="52"/>
  <c r="Q38" i="52" s="1"/>
  <c r="R37" i="52"/>
  <c r="P37" i="52"/>
  <c r="O37" i="52"/>
  <c r="S37" i="52" s="1"/>
  <c r="K37" i="52"/>
  <c r="J37" i="52"/>
  <c r="I37" i="52"/>
  <c r="H37" i="52"/>
  <c r="G37" i="52"/>
  <c r="F37" i="52"/>
  <c r="E37" i="52"/>
  <c r="D37" i="52"/>
  <c r="Q37" i="52" s="1"/>
  <c r="R36" i="52"/>
  <c r="P36" i="52"/>
  <c r="O36" i="52"/>
  <c r="S36" i="52" s="1"/>
  <c r="K36" i="52"/>
  <c r="J36" i="52"/>
  <c r="I36" i="52"/>
  <c r="H36" i="52"/>
  <c r="G36" i="52"/>
  <c r="F36" i="52"/>
  <c r="E36" i="52"/>
  <c r="D36" i="52"/>
  <c r="Q36" i="52" s="1"/>
  <c r="R35" i="52"/>
  <c r="P35" i="52"/>
  <c r="O35" i="52"/>
  <c r="S35" i="52" s="1"/>
  <c r="K35" i="52"/>
  <c r="J35" i="52"/>
  <c r="I35" i="52"/>
  <c r="H35" i="52"/>
  <c r="G35" i="52"/>
  <c r="F35" i="52"/>
  <c r="E35" i="52"/>
  <c r="D35" i="52"/>
  <c r="Q35" i="52" s="1"/>
  <c r="R34" i="52"/>
  <c r="P34" i="52"/>
  <c r="O34" i="52"/>
  <c r="S34" i="52" s="1"/>
  <c r="K34" i="52"/>
  <c r="J34" i="52"/>
  <c r="I34" i="52"/>
  <c r="H34" i="52"/>
  <c r="G34" i="52"/>
  <c r="F34" i="52"/>
  <c r="E34" i="52"/>
  <c r="D34" i="52"/>
  <c r="Q34" i="52" s="1"/>
  <c r="R33" i="52"/>
  <c r="P33" i="52"/>
  <c r="O33" i="52"/>
  <c r="S33" i="52" s="1"/>
  <c r="K33" i="52"/>
  <c r="J33" i="52"/>
  <c r="I33" i="52"/>
  <c r="H33" i="52"/>
  <c r="G33" i="52"/>
  <c r="F33" i="52"/>
  <c r="E33" i="52"/>
  <c r="D33" i="52"/>
  <c r="Q33" i="52" s="1"/>
  <c r="R32" i="52"/>
  <c r="P32" i="52"/>
  <c r="O32" i="52"/>
  <c r="S32" i="52" s="1"/>
  <c r="K32" i="52"/>
  <c r="J32" i="52"/>
  <c r="I32" i="52"/>
  <c r="H32" i="52"/>
  <c r="G32" i="52"/>
  <c r="F32" i="52"/>
  <c r="E32" i="52"/>
  <c r="D32" i="52"/>
  <c r="Q32" i="52" s="1"/>
  <c r="R31" i="52"/>
  <c r="P31" i="52"/>
  <c r="O31" i="52"/>
  <c r="S31" i="52" s="1"/>
  <c r="K31" i="52"/>
  <c r="J31" i="52"/>
  <c r="I31" i="52"/>
  <c r="H31" i="52"/>
  <c r="G31" i="52"/>
  <c r="F31" i="52"/>
  <c r="E31" i="52"/>
  <c r="D31" i="52"/>
  <c r="Q31" i="52" s="1"/>
  <c r="R30" i="52"/>
  <c r="P30" i="52"/>
  <c r="O30" i="52"/>
  <c r="S30" i="52" s="1"/>
  <c r="K30" i="52"/>
  <c r="J30" i="52"/>
  <c r="I30" i="52"/>
  <c r="H30" i="52"/>
  <c r="G30" i="52"/>
  <c r="F30" i="52"/>
  <c r="E30" i="52"/>
  <c r="D30" i="52"/>
  <c r="Q30" i="52" s="1"/>
  <c r="R29" i="52"/>
  <c r="P29" i="52"/>
  <c r="O29" i="52"/>
  <c r="S29" i="52" s="1"/>
  <c r="K29" i="52"/>
  <c r="J29" i="52"/>
  <c r="I29" i="52"/>
  <c r="H29" i="52"/>
  <c r="G29" i="52"/>
  <c r="F29" i="52"/>
  <c r="E29" i="52"/>
  <c r="D29" i="52"/>
  <c r="Q29" i="52" s="1"/>
  <c r="R28" i="52"/>
  <c r="P28" i="52"/>
  <c r="O28" i="52"/>
  <c r="S28" i="52" s="1"/>
  <c r="K28" i="52"/>
  <c r="J28" i="52"/>
  <c r="I28" i="52"/>
  <c r="H28" i="52"/>
  <c r="G28" i="52"/>
  <c r="F28" i="52"/>
  <c r="E28" i="52"/>
  <c r="D28" i="52"/>
  <c r="Q28" i="52" s="1"/>
  <c r="R27" i="52"/>
  <c r="P27" i="52"/>
  <c r="O27" i="52"/>
  <c r="S27" i="52" s="1"/>
  <c r="K27" i="52"/>
  <c r="J27" i="52"/>
  <c r="I27" i="52"/>
  <c r="H27" i="52"/>
  <c r="G27" i="52"/>
  <c r="F27" i="52"/>
  <c r="E27" i="52"/>
  <c r="D27" i="52"/>
  <c r="Q27" i="52" s="1"/>
  <c r="R26" i="52"/>
  <c r="P26" i="52"/>
  <c r="O26" i="52"/>
  <c r="S26" i="52" s="1"/>
  <c r="K26" i="52"/>
  <c r="J26" i="52"/>
  <c r="I26" i="52"/>
  <c r="H26" i="52"/>
  <c r="G26" i="52"/>
  <c r="F26" i="52"/>
  <c r="E26" i="52"/>
  <c r="D26" i="52"/>
  <c r="Q26" i="52" s="1"/>
  <c r="C26" i="52"/>
  <c r="B26" i="52"/>
  <c r="R25" i="52"/>
  <c r="P25" i="52"/>
  <c r="O25" i="52"/>
  <c r="S25" i="52" s="1"/>
  <c r="K25" i="52"/>
  <c r="J25" i="52"/>
  <c r="I25" i="52"/>
  <c r="H25" i="52"/>
  <c r="G25" i="52"/>
  <c r="F25" i="52"/>
  <c r="E25" i="52"/>
  <c r="D25" i="52"/>
  <c r="Q25" i="52" s="1"/>
  <c r="C25" i="52"/>
  <c r="B25" i="52"/>
  <c r="R24" i="52"/>
  <c r="P24" i="52"/>
  <c r="O24" i="52"/>
  <c r="S24" i="52" s="1"/>
  <c r="K24" i="52"/>
  <c r="J24" i="52"/>
  <c r="I24" i="52"/>
  <c r="H24" i="52"/>
  <c r="G24" i="52"/>
  <c r="F24" i="52"/>
  <c r="E24" i="52"/>
  <c r="D24" i="52"/>
  <c r="Q24" i="52" s="1"/>
  <c r="C24" i="52"/>
  <c r="B24" i="52"/>
  <c r="R23" i="52"/>
  <c r="P23" i="52"/>
  <c r="O23" i="52"/>
  <c r="S23" i="52" s="1"/>
  <c r="K23" i="52"/>
  <c r="J23" i="52"/>
  <c r="I23" i="52"/>
  <c r="H23" i="52"/>
  <c r="G23" i="52"/>
  <c r="F23" i="52"/>
  <c r="E23" i="52"/>
  <c r="D23" i="52"/>
  <c r="Q23" i="52" s="1"/>
  <c r="C23" i="52"/>
  <c r="B23" i="52"/>
  <c r="R22" i="52"/>
  <c r="P22" i="52"/>
  <c r="O22" i="52"/>
  <c r="S22" i="52" s="1"/>
  <c r="K22" i="52"/>
  <c r="J22" i="52"/>
  <c r="I22" i="52"/>
  <c r="H22" i="52"/>
  <c r="G22" i="52"/>
  <c r="F22" i="52"/>
  <c r="E22" i="52"/>
  <c r="D22" i="52"/>
  <c r="Q22" i="52" s="1"/>
  <c r="C22" i="52"/>
  <c r="B22" i="52"/>
  <c r="R21" i="52"/>
  <c r="P21" i="52"/>
  <c r="O21" i="52"/>
  <c r="S21" i="52" s="1"/>
  <c r="K21" i="52"/>
  <c r="J21" i="52"/>
  <c r="I21" i="52"/>
  <c r="H21" i="52"/>
  <c r="G21" i="52"/>
  <c r="F21" i="52"/>
  <c r="E21" i="52"/>
  <c r="D21" i="52"/>
  <c r="Q21" i="52" s="1"/>
  <c r="C21" i="52"/>
  <c r="B21" i="52"/>
  <c r="R20" i="52"/>
  <c r="P20" i="52"/>
  <c r="O20" i="52"/>
  <c r="S20" i="52" s="1"/>
  <c r="K20" i="52"/>
  <c r="J20" i="52"/>
  <c r="I20" i="52"/>
  <c r="H20" i="52"/>
  <c r="G20" i="52"/>
  <c r="F20" i="52"/>
  <c r="E20" i="52"/>
  <c r="D20" i="52"/>
  <c r="Q20" i="52" s="1"/>
  <c r="C20" i="52"/>
  <c r="B20" i="52"/>
  <c r="R19" i="52"/>
  <c r="P19" i="52"/>
  <c r="O19" i="52"/>
  <c r="S19" i="52" s="1"/>
  <c r="K19" i="52"/>
  <c r="J19" i="52"/>
  <c r="I19" i="52"/>
  <c r="H19" i="52"/>
  <c r="G19" i="52"/>
  <c r="F19" i="52"/>
  <c r="E19" i="52"/>
  <c r="D19" i="52"/>
  <c r="Q19" i="52" s="1"/>
  <c r="C19" i="52"/>
  <c r="B19" i="52"/>
  <c r="R18" i="52"/>
  <c r="P18" i="52"/>
  <c r="O18" i="52"/>
  <c r="S18" i="52" s="1"/>
  <c r="K18" i="52"/>
  <c r="J18" i="52"/>
  <c r="I18" i="52"/>
  <c r="H18" i="52"/>
  <c r="G18" i="52"/>
  <c r="F18" i="52"/>
  <c r="E18" i="52"/>
  <c r="D18" i="52"/>
  <c r="Q18" i="52" s="1"/>
  <c r="C18" i="52"/>
  <c r="B18" i="52"/>
  <c r="R17" i="52"/>
  <c r="P17" i="52"/>
  <c r="O17" i="52"/>
  <c r="S17" i="52" s="1"/>
  <c r="K17" i="52"/>
  <c r="J17" i="52"/>
  <c r="I17" i="52"/>
  <c r="H17" i="52"/>
  <c r="G17" i="52"/>
  <c r="F17" i="52"/>
  <c r="E17" i="52"/>
  <c r="D17" i="52"/>
  <c r="Q17" i="52" s="1"/>
  <c r="C17" i="52"/>
  <c r="B17" i="52"/>
  <c r="R16" i="52"/>
  <c r="P16" i="52"/>
  <c r="O16" i="52"/>
  <c r="S16" i="52" s="1"/>
  <c r="K16" i="52"/>
  <c r="J16" i="52"/>
  <c r="I16" i="52"/>
  <c r="H16" i="52"/>
  <c r="G16" i="52"/>
  <c r="F16" i="52"/>
  <c r="E16" i="52"/>
  <c r="D16" i="52"/>
  <c r="Q16" i="52" s="1"/>
  <c r="C16" i="52"/>
  <c r="B16" i="52"/>
  <c r="R15" i="52"/>
  <c r="P15" i="52"/>
  <c r="O15" i="52"/>
  <c r="S15" i="52" s="1"/>
  <c r="K15" i="52"/>
  <c r="J15" i="52"/>
  <c r="I15" i="52"/>
  <c r="H15" i="52"/>
  <c r="G15" i="52"/>
  <c r="F15" i="52"/>
  <c r="E15" i="52"/>
  <c r="D15" i="52"/>
  <c r="Q15" i="52" s="1"/>
  <c r="C15" i="52"/>
  <c r="B15" i="52"/>
  <c r="R14" i="52"/>
  <c r="P14" i="52"/>
  <c r="O14" i="52"/>
  <c r="S14" i="52" s="1"/>
  <c r="K14" i="52"/>
  <c r="J14" i="52"/>
  <c r="I14" i="52"/>
  <c r="H14" i="52"/>
  <c r="G14" i="52"/>
  <c r="F14" i="52"/>
  <c r="E14" i="52"/>
  <c r="D14" i="52"/>
  <c r="Q14" i="52" s="1"/>
  <c r="C14" i="52"/>
  <c r="B14" i="52"/>
  <c r="R13" i="52"/>
  <c r="P13" i="52"/>
  <c r="O13" i="52"/>
  <c r="S13" i="52" s="1"/>
  <c r="K13" i="52"/>
  <c r="J13" i="52"/>
  <c r="I13" i="52"/>
  <c r="H13" i="52"/>
  <c r="G13" i="52"/>
  <c r="F13" i="52"/>
  <c r="E13" i="52"/>
  <c r="D13" i="52"/>
  <c r="Q13" i="52" s="1"/>
  <c r="C13" i="52"/>
  <c r="B13" i="52"/>
  <c r="R12" i="52"/>
  <c r="O12" i="52"/>
  <c r="S12" i="52" s="1"/>
  <c r="J12" i="52"/>
  <c r="C12" i="52"/>
  <c r="B12" i="52"/>
  <c r="P12" i="52"/>
  <c r="R11" i="52"/>
  <c r="J11" i="52"/>
  <c r="G11" i="52"/>
  <c r="F11" i="52"/>
  <c r="E11" i="52"/>
  <c r="D11" i="52"/>
  <c r="Q11" i="52" s="1"/>
  <c r="C11" i="52"/>
  <c r="B11" i="52"/>
  <c r="P11" i="52"/>
  <c r="R10" i="52"/>
  <c r="K10" i="52"/>
  <c r="J10" i="52"/>
  <c r="I10" i="52"/>
  <c r="H10" i="52"/>
  <c r="G10" i="52"/>
  <c r="F10" i="52"/>
  <c r="E10" i="52"/>
  <c r="D10" i="52"/>
  <c r="Q10" i="52" s="1"/>
  <c r="C10" i="52"/>
  <c r="B10" i="52"/>
  <c r="P10" i="52"/>
  <c r="R9" i="52"/>
  <c r="O9" i="52"/>
  <c r="S9" i="52" s="1"/>
  <c r="J9" i="52"/>
  <c r="C9" i="52"/>
  <c r="B9" i="52"/>
  <c r="P9" i="52"/>
  <c r="R8" i="52"/>
  <c r="J8" i="52"/>
  <c r="G8" i="52"/>
  <c r="F8" i="52"/>
  <c r="E8" i="52"/>
  <c r="D8" i="52"/>
  <c r="Q8" i="52" s="1"/>
  <c r="C8" i="52"/>
  <c r="B8" i="52"/>
  <c r="P8" i="52"/>
  <c r="R7" i="52"/>
  <c r="J7" i="52"/>
  <c r="H7" i="52"/>
  <c r="G7" i="52"/>
  <c r="P7" i="52"/>
  <c r="R6" i="52"/>
  <c r="O6" i="52"/>
  <c r="S6" i="52" s="1"/>
  <c r="J6" i="52"/>
  <c r="C6" i="52"/>
  <c r="B6" i="52"/>
  <c r="P6" i="52"/>
  <c r="R5" i="52"/>
  <c r="C5" i="52"/>
  <c r="B5" i="52"/>
  <c r="P5" i="52"/>
  <c r="R4" i="52"/>
  <c r="C4" i="52"/>
  <c r="B4" i="52"/>
  <c r="P4" i="52"/>
  <c r="R3" i="52"/>
  <c r="O3" i="52"/>
  <c r="C3" i="52"/>
  <c r="B3" i="52"/>
  <c r="P3" i="52"/>
  <c r="A4" i="40"/>
  <c r="A5" i="40"/>
  <c r="A6" i="40"/>
  <c r="A7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B21" i="40" s="1"/>
  <c r="A22" i="40"/>
  <c r="A23" i="40"/>
  <c r="A24" i="40"/>
  <c r="A25" i="40"/>
  <c r="A26" i="40"/>
  <c r="A27" i="40"/>
  <c r="N27" i="40" s="1"/>
  <c r="A28" i="40"/>
  <c r="C28" i="40" s="1"/>
  <c r="A29" i="40"/>
  <c r="N29" i="40" s="1"/>
  <c r="A30" i="40"/>
  <c r="M30" i="40" s="1"/>
  <c r="A31" i="40"/>
  <c r="M31" i="40" s="1"/>
  <c r="A32" i="40"/>
  <c r="M32" i="40" s="1"/>
  <c r="A33" i="40"/>
  <c r="N33" i="40" s="1"/>
  <c r="A34" i="40"/>
  <c r="E34" i="40" s="1"/>
  <c r="A35" i="40"/>
  <c r="M35" i="40" s="1"/>
  <c r="A36" i="40"/>
  <c r="M36" i="40" s="1"/>
  <c r="A37" i="40"/>
  <c r="M37" i="40" s="1"/>
  <c r="A3" i="40"/>
  <c r="O74" i="45"/>
  <c r="O75" i="45"/>
  <c r="O76" i="45"/>
  <c r="O77" i="45"/>
  <c r="O78" i="45"/>
  <c r="O79" i="45"/>
  <c r="L79" i="45"/>
  <c r="K79" i="45"/>
  <c r="E49" i="45"/>
  <c r="D49" i="45"/>
  <c r="I79" i="45"/>
  <c r="G79" i="45"/>
  <c r="H79" i="45"/>
  <c r="F79" i="45"/>
  <c r="E79" i="45"/>
  <c r="D79" i="45"/>
  <c r="N79" i="45" s="1"/>
  <c r="A77" i="45"/>
  <c r="A78" i="45"/>
  <c r="A72" i="45"/>
  <c r="A73" i="45"/>
  <c r="A74" i="45"/>
  <c r="A75" i="45"/>
  <c r="A76" i="45"/>
  <c r="A66" i="45"/>
  <c r="A67" i="45"/>
  <c r="A68" i="45"/>
  <c r="A69" i="45"/>
  <c r="A70" i="45"/>
  <c r="A71" i="45"/>
  <c r="A55" i="45"/>
  <c r="A56" i="45"/>
  <c r="A57" i="45"/>
  <c r="A58" i="45"/>
  <c r="A59" i="45"/>
  <c r="A60" i="45"/>
  <c r="A61" i="45"/>
  <c r="A62" i="45"/>
  <c r="A63" i="45"/>
  <c r="A64" i="45"/>
  <c r="A65" i="45"/>
  <c r="A38" i="45"/>
  <c r="A39" i="45"/>
  <c r="A40" i="45"/>
  <c r="A41" i="45"/>
  <c r="A42" i="45"/>
  <c r="A43" i="45"/>
  <c r="A44" i="45"/>
  <c r="A45" i="45"/>
  <c r="A50" i="45"/>
  <c r="A51" i="45"/>
  <c r="A52" i="45"/>
  <c r="A53" i="45"/>
  <c r="A54" i="45"/>
  <c r="A4" i="45"/>
  <c r="A5" i="45"/>
  <c r="A6" i="45"/>
  <c r="A7" i="45"/>
  <c r="A8" i="45"/>
  <c r="A9" i="45"/>
  <c r="A10" i="45"/>
  <c r="A11" i="45"/>
  <c r="A12" i="45"/>
  <c r="A13" i="45"/>
  <c r="A14" i="45"/>
  <c r="A15" i="45"/>
  <c r="D15" i="45" s="1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E28" i="45" s="1"/>
  <c r="A29" i="45"/>
  <c r="A30" i="45"/>
  <c r="A31" i="45"/>
  <c r="A32" i="45"/>
  <c r="A33" i="45"/>
  <c r="A34" i="45"/>
  <c r="A35" i="45"/>
  <c r="A36" i="45"/>
  <c r="A37" i="45"/>
  <c r="E37" i="45" s="1"/>
  <c r="A3" i="45"/>
  <c r="A4" i="44"/>
  <c r="A5" i="44"/>
  <c r="A6" i="44"/>
  <c r="A7" i="44"/>
  <c r="A8" i="44"/>
  <c r="A9" i="44"/>
  <c r="E25" i="44"/>
  <c r="A3" i="44"/>
  <c r="C15" i="48"/>
  <c r="C16" i="48"/>
  <c r="C17" i="48"/>
  <c r="A11" i="48"/>
  <c r="A3" i="48"/>
  <c r="C3" i="48" s="1"/>
  <c r="A9" i="48"/>
  <c r="A4" i="48"/>
  <c r="A7" i="48"/>
  <c r="A5" i="48"/>
  <c r="A6" i="48"/>
  <c r="C6" i="48" s="1"/>
  <c r="A8" i="48"/>
  <c r="C8" i="48" s="1"/>
  <c r="A12" i="48"/>
  <c r="C12" i="48" s="1"/>
  <c r="A4" i="42"/>
  <c r="A5" i="42"/>
  <c r="A6" i="42"/>
  <c r="A7" i="42"/>
  <c r="Q7" i="42" s="1"/>
  <c r="A8" i="42"/>
  <c r="Q8" i="42" s="1"/>
  <c r="A9" i="42"/>
  <c r="Q9" i="42" s="1"/>
  <c r="A10" i="42"/>
  <c r="Q10" i="42" s="1"/>
  <c r="A11" i="42"/>
  <c r="Q11" i="42" s="1"/>
  <c r="A12" i="42"/>
  <c r="B12" i="42" s="1"/>
  <c r="A13" i="42"/>
  <c r="Q13" i="42" s="1"/>
  <c r="A14" i="42"/>
  <c r="B14" i="42" s="1"/>
  <c r="A15" i="42"/>
  <c r="Q15" i="42" s="1"/>
  <c r="A16" i="42"/>
  <c r="Q16" i="42" s="1"/>
  <c r="A17" i="42"/>
  <c r="Q17" i="42" s="1"/>
  <c r="A18" i="42"/>
  <c r="B18" i="42" s="1"/>
  <c r="A19" i="42"/>
  <c r="A20" i="42"/>
  <c r="B20" i="42" s="1"/>
  <c r="A21" i="42"/>
  <c r="A22" i="42"/>
  <c r="C22" i="42" s="1"/>
  <c r="A23" i="42"/>
  <c r="C23" i="42" s="1"/>
  <c r="A24" i="42"/>
  <c r="C24" i="42" s="1"/>
  <c r="A25" i="42"/>
  <c r="B25" i="42" s="1"/>
  <c r="A26" i="42"/>
  <c r="C26" i="42" s="1"/>
  <c r="A27" i="42"/>
  <c r="Q27" i="42" s="1"/>
  <c r="A28" i="42"/>
  <c r="Q28" i="42" s="1"/>
  <c r="A29" i="42"/>
  <c r="C29" i="42" s="1"/>
  <c r="A30" i="42"/>
  <c r="Q30" i="42" s="1"/>
  <c r="A31" i="42"/>
  <c r="Q31" i="42" s="1"/>
  <c r="A11" i="41"/>
  <c r="A14" i="41"/>
  <c r="A8" i="41"/>
  <c r="A16" i="41"/>
  <c r="A10" i="41"/>
  <c r="A17" i="41"/>
  <c r="A3" i="41"/>
  <c r="C3" i="41" s="1"/>
  <c r="A12" i="41"/>
  <c r="B12" i="41" s="1"/>
  <c r="A7" i="41"/>
  <c r="B7" i="41" s="1"/>
  <c r="A5" i="41"/>
  <c r="C5" i="41" s="1"/>
  <c r="A15" i="41"/>
  <c r="C15" i="41" s="1"/>
  <c r="A13" i="41"/>
  <c r="B13" i="41" s="1"/>
  <c r="A4" i="41"/>
  <c r="B4" i="41" s="1"/>
  <c r="A9" i="41"/>
  <c r="C9" i="41" s="1"/>
  <c r="C11" i="41"/>
  <c r="C16" i="41"/>
  <c r="P16" i="48"/>
  <c r="P17" i="48"/>
  <c r="O18" i="48"/>
  <c r="T18" i="48" s="1"/>
  <c r="O19" i="48"/>
  <c r="T19" i="48" s="1"/>
  <c r="A8" i="43"/>
  <c r="A7" i="43"/>
  <c r="A3" i="43"/>
  <c r="A5" i="43"/>
  <c r="A6" i="43"/>
  <c r="A4" i="43"/>
  <c r="C32" i="42"/>
  <c r="C33" i="42"/>
  <c r="P34" i="42"/>
  <c r="A3" i="42"/>
  <c r="C3" i="42" s="1"/>
  <c r="E35" i="46"/>
  <c r="B4" i="46"/>
  <c r="C9" i="46"/>
  <c r="A3" i="46"/>
  <c r="C18" i="41"/>
  <c r="C19" i="41"/>
  <c r="C20" i="41"/>
  <c r="C21" i="41"/>
  <c r="C22" i="41"/>
  <c r="C23" i="41"/>
  <c r="C24" i="41"/>
  <c r="C25" i="41"/>
  <c r="C26" i="41"/>
  <c r="A6" i="41"/>
  <c r="B6" i="41" s="1"/>
  <c r="B22" i="48"/>
  <c r="B23" i="48"/>
  <c r="B24" i="48"/>
  <c r="B25" i="48"/>
  <c r="B26" i="48"/>
  <c r="B20" i="48"/>
  <c r="B21" i="48"/>
  <c r="O15" i="48"/>
  <c r="E20" i="48"/>
  <c r="C21" i="48"/>
  <c r="C20" i="48"/>
  <c r="C22" i="48"/>
  <c r="C23" i="48"/>
  <c r="C24" i="48"/>
  <c r="C25" i="48"/>
  <c r="C26" i="48"/>
  <c r="E13" i="48"/>
  <c r="B14" i="48"/>
  <c r="B9" i="48"/>
  <c r="B4" i="48"/>
  <c r="A10" i="48"/>
  <c r="C10" i="48" s="1"/>
  <c r="A4" i="39"/>
  <c r="B4" i="39" s="1"/>
  <c r="A3" i="39"/>
  <c r="A6" i="39"/>
  <c r="B7" i="39"/>
  <c r="A5" i="39"/>
  <c r="B19" i="28"/>
  <c r="C6" i="28"/>
  <c r="B7" i="28"/>
  <c r="B8" i="46"/>
  <c r="C28" i="5"/>
  <c r="C29" i="5"/>
  <c r="C28" i="4"/>
  <c r="C29" i="4"/>
  <c r="C197" i="9"/>
  <c r="C198" i="9"/>
  <c r="C197" i="8"/>
  <c r="C198" i="8"/>
  <c r="C199" i="8"/>
  <c r="C197" i="6"/>
  <c r="C198" i="6"/>
  <c r="C199" i="6"/>
  <c r="C28" i="6"/>
  <c r="C29" i="6"/>
  <c r="C198" i="5"/>
  <c r="C199" i="5"/>
  <c r="C200" i="5"/>
  <c r="C201" i="5"/>
  <c r="C106" i="5"/>
  <c r="C197" i="4"/>
  <c r="C198" i="4"/>
  <c r="C199" i="4"/>
  <c r="C195" i="3"/>
  <c r="C196" i="3"/>
  <c r="C197" i="3"/>
  <c r="C19" i="3"/>
  <c r="C97" i="3"/>
  <c r="C75" i="10"/>
  <c r="C28" i="10"/>
  <c r="C29" i="10"/>
  <c r="C68" i="10"/>
  <c r="C69" i="10"/>
  <c r="C70" i="10"/>
  <c r="C71" i="10"/>
  <c r="C72" i="10"/>
  <c r="C73" i="10"/>
  <c r="C74" i="10"/>
  <c r="C76" i="10"/>
  <c r="C68" i="9"/>
  <c r="C69" i="9"/>
  <c r="C70" i="9"/>
  <c r="C71" i="9"/>
  <c r="C72" i="9"/>
  <c r="C73" i="9"/>
  <c r="C74" i="9"/>
  <c r="C75" i="9"/>
  <c r="C76" i="9"/>
  <c r="C28" i="9"/>
  <c r="C29" i="9"/>
  <c r="C68" i="8"/>
  <c r="C69" i="8"/>
  <c r="C70" i="8"/>
  <c r="C71" i="8"/>
  <c r="C72" i="8"/>
  <c r="C73" i="8"/>
  <c r="C74" i="8"/>
  <c r="C75" i="8"/>
  <c r="C76" i="8"/>
  <c r="C28" i="8"/>
  <c r="C29" i="8"/>
  <c r="C68" i="7"/>
  <c r="C69" i="7"/>
  <c r="C70" i="7"/>
  <c r="C71" i="7"/>
  <c r="C72" i="7"/>
  <c r="C73" i="7"/>
  <c r="C74" i="7"/>
  <c r="C75" i="7"/>
  <c r="C76" i="7"/>
  <c r="C28" i="7"/>
  <c r="C29" i="7"/>
  <c r="C197" i="7"/>
  <c r="C198" i="7"/>
  <c r="C199" i="7"/>
  <c r="C68" i="6"/>
  <c r="C69" i="6"/>
  <c r="C70" i="6"/>
  <c r="C71" i="6"/>
  <c r="C72" i="6"/>
  <c r="C73" i="6"/>
  <c r="C74" i="6"/>
  <c r="C75" i="6"/>
  <c r="C76" i="6"/>
  <c r="C68" i="5"/>
  <c r="C69" i="5"/>
  <c r="C70" i="5"/>
  <c r="C71" i="5"/>
  <c r="C72" i="5"/>
  <c r="C73" i="5"/>
  <c r="C74" i="5"/>
  <c r="C75" i="5"/>
  <c r="C76" i="5"/>
  <c r="C68" i="4"/>
  <c r="C69" i="4"/>
  <c r="C70" i="4"/>
  <c r="C71" i="4"/>
  <c r="C72" i="4"/>
  <c r="C73" i="4"/>
  <c r="C74" i="4"/>
  <c r="C75" i="4"/>
  <c r="C76" i="4"/>
  <c r="C67" i="3"/>
  <c r="C68" i="3"/>
  <c r="C69" i="3"/>
  <c r="C70" i="3"/>
  <c r="C71" i="3"/>
  <c r="C72" i="3"/>
  <c r="C73" i="3"/>
  <c r="C74" i="3"/>
  <c r="S6" i="41"/>
  <c r="S11" i="41"/>
  <c r="C26" i="3"/>
  <c r="C27" i="3"/>
  <c r="C28" i="3"/>
  <c r="Q10" i="43"/>
  <c r="Q11" i="43"/>
  <c r="Q12" i="43"/>
  <c r="Q13" i="43"/>
  <c r="Q14" i="43"/>
  <c r="Q15" i="43"/>
  <c r="Q16" i="43"/>
  <c r="Q17" i="43"/>
  <c r="Q9" i="43"/>
  <c r="N38" i="40"/>
  <c r="N39" i="40"/>
  <c r="N40" i="40"/>
  <c r="N41" i="40"/>
  <c r="N42" i="40"/>
  <c r="N43" i="40"/>
  <c r="N44" i="40"/>
  <c r="N45" i="40"/>
  <c r="N46" i="40"/>
  <c r="N47" i="40"/>
  <c r="N48" i="40"/>
  <c r="N49" i="40"/>
  <c r="N50" i="40"/>
  <c r="N51" i="40"/>
  <c r="N52" i="40"/>
  <c r="N53" i="40"/>
  <c r="N54" i="40"/>
  <c r="N55" i="40"/>
  <c r="N56" i="40"/>
  <c r="N57" i="40"/>
  <c r="M28" i="40"/>
  <c r="M38" i="40"/>
  <c r="M39" i="40"/>
  <c r="M40" i="40"/>
  <c r="M41" i="40"/>
  <c r="M42" i="40"/>
  <c r="M43" i="40"/>
  <c r="M44" i="40"/>
  <c r="M45" i="40"/>
  <c r="M46" i="40"/>
  <c r="M47" i="40"/>
  <c r="M48" i="40"/>
  <c r="M49" i="40"/>
  <c r="M50" i="40"/>
  <c r="M51" i="40"/>
  <c r="M52" i="40"/>
  <c r="M53" i="40"/>
  <c r="M54" i="40"/>
  <c r="M55" i="40"/>
  <c r="M56" i="40"/>
  <c r="M57" i="40"/>
  <c r="L38" i="40"/>
  <c r="S38" i="40" s="1"/>
  <c r="L39" i="40"/>
  <c r="S39" i="40" s="1"/>
  <c r="L40" i="40"/>
  <c r="S40" i="40" s="1"/>
  <c r="L41" i="40"/>
  <c r="L42" i="40"/>
  <c r="L43" i="40"/>
  <c r="L44" i="40"/>
  <c r="L45" i="40"/>
  <c r="L46" i="40"/>
  <c r="L47" i="40"/>
  <c r="L48" i="40"/>
  <c r="L49" i="40"/>
  <c r="L50" i="40"/>
  <c r="L51" i="40"/>
  <c r="L52" i="40"/>
  <c r="L53" i="40"/>
  <c r="L54" i="40"/>
  <c r="L55" i="40"/>
  <c r="L56" i="40"/>
  <c r="L57" i="40"/>
  <c r="O4" i="45"/>
  <c r="O5" i="45"/>
  <c r="O6" i="45"/>
  <c r="O7" i="45"/>
  <c r="O8" i="45"/>
  <c r="O9" i="45"/>
  <c r="O10" i="45"/>
  <c r="O11" i="45"/>
  <c r="O12" i="45"/>
  <c r="O13" i="45"/>
  <c r="O14" i="45"/>
  <c r="O15" i="45"/>
  <c r="O16" i="45"/>
  <c r="O17" i="45"/>
  <c r="O18" i="45"/>
  <c r="O19" i="45"/>
  <c r="O20" i="45"/>
  <c r="O21" i="45"/>
  <c r="O22" i="45"/>
  <c r="O23" i="45"/>
  <c r="O24" i="45"/>
  <c r="O25" i="45"/>
  <c r="O26" i="45"/>
  <c r="O27" i="45"/>
  <c r="O28" i="45"/>
  <c r="O29" i="45"/>
  <c r="O30" i="45"/>
  <c r="O31" i="45"/>
  <c r="O32" i="45"/>
  <c r="O33" i="45"/>
  <c r="O34" i="45"/>
  <c r="O35" i="45"/>
  <c r="O36" i="45"/>
  <c r="O37" i="45"/>
  <c r="O38" i="45"/>
  <c r="O39" i="45"/>
  <c r="O40" i="45"/>
  <c r="O41" i="45"/>
  <c r="O42" i="45"/>
  <c r="O43" i="45"/>
  <c r="O44" i="45"/>
  <c r="O45" i="45"/>
  <c r="O46" i="45"/>
  <c r="O47" i="45"/>
  <c r="O48" i="45"/>
  <c r="O49" i="45"/>
  <c r="O50" i="45"/>
  <c r="O51" i="45"/>
  <c r="O52" i="45"/>
  <c r="O53" i="45"/>
  <c r="O54" i="45"/>
  <c r="O55" i="45"/>
  <c r="O56" i="45"/>
  <c r="O57" i="45"/>
  <c r="O58" i="45"/>
  <c r="O59" i="45"/>
  <c r="O60" i="45"/>
  <c r="O61" i="45"/>
  <c r="O62" i="45"/>
  <c r="O63" i="45"/>
  <c r="O64" i="45"/>
  <c r="O65" i="45"/>
  <c r="O66" i="45"/>
  <c r="O67" i="45"/>
  <c r="O68" i="45"/>
  <c r="O69" i="45"/>
  <c r="O70" i="45"/>
  <c r="O71" i="45"/>
  <c r="O72" i="45"/>
  <c r="O73" i="45"/>
  <c r="O3" i="45"/>
  <c r="O4" i="44"/>
  <c r="O5" i="44"/>
  <c r="O6" i="44"/>
  <c r="O7" i="44"/>
  <c r="O8" i="44"/>
  <c r="O9" i="44"/>
  <c r="O11" i="44"/>
  <c r="O12" i="44"/>
  <c r="O13" i="44"/>
  <c r="O14" i="44"/>
  <c r="O15" i="44"/>
  <c r="O16" i="44"/>
  <c r="O17" i="44"/>
  <c r="O18" i="44"/>
  <c r="O19" i="44"/>
  <c r="O20" i="44"/>
  <c r="O21" i="44"/>
  <c r="O22" i="44"/>
  <c r="O23" i="44"/>
  <c r="O24" i="44"/>
  <c r="O25" i="44"/>
  <c r="O26" i="44"/>
  <c r="O27" i="44"/>
  <c r="O28" i="44"/>
  <c r="O29" i="44"/>
  <c r="O30" i="44"/>
  <c r="O31" i="44"/>
  <c r="O32" i="44"/>
  <c r="O33" i="44"/>
  <c r="O34" i="44"/>
  <c r="O35" i="44"/>
  <c r="O36" i="44"/>
  <c r="O37" i="44"/>
  <c r="O38" i="44"/>
  <c r="O39" i="44"/>
  <c r="O40" i="44"/>
  <c r="O41" i="44"/>
  <c r="O42" i="44"/>
  <c r="O43" i="44"/>
  <c r="O44" i="44"/>
  <c r="O45" i="44"/>
  <c r="O46" i="44"/>
  <c r="O47" i="44"/>
  <c r="O48" i="44"/>
  <c r="O49" i="44"/>
  <c r="O50" i="44"/>
  <c r="O3" i="44"/>
  <c r="L49" i="44"/>
  <c r="L50" i="44"/>
  <c r="K49" i="44"/>
  <c r="P49" i="44" s="1"/>
  <c r="K50" i="44"/>
  <c r="P50" i="44" s="1"/>
  <c r="E26" i="44"/>
  <c r="E27" i="44"/>
  <c r="E28" i="44"/>
  <c r="S7" i="43"/>
  <c r="S3" i="43"/>
  <c r="S5" i="43"/>
  <c r="S6" i="43"/>
  <c r="S8" i="43"/>
  <c r="S9" i="43"/>
  <c r="S10" i="43"/>
  <c r="S11" i="43"/>
  <c r="S12" i="43"/>
  <c r="S13" i="43"/>
  <c r="S14" i="43"/>
  <c r="S15" i="43"/>
  <c r="S16" i="43"/>
  <c r="S17" i="43"/>
  <c r="S18" i="43"/>
  <c r="S19" i="43"/>
  <c r="S20" i="43"/>
  <c r="S21" i="43"/>
  <c r="S22" i="43"/>
  <c r="S23" i="43"/>
  <c r="S24" i="43"/>
  <c r="S25" i="43"/>
  <c r="S26" i="43"/>
  <c r="S27" i="43"/>
  <c r="S28" i="43"/>
  <c r="S29" i="43"/>
  <c r="S30" i="43"/>
  <c r="S31" i="43"/>
  <c r="S32" i="43"/>
  <c r="S33" i="43"/>
  <c r="S34" i="43"/>
  <c r="S35" i="43"/>
  <c r="S36" i="43"/>
  <c r="S37" i="43"/>
  <c r="S38" i="43"/>
  <c r="S39" i="43"/>
  <c r="S40" i="43"/>
  <c r="S41" i="43"/>
  <c r="S42" i="43"/>
  <c r="S43" i="43"/>
  <c r="S44" i="43"/>
  <c r="S45" i="43"/>
  <c r="S46" i="43"/>
  <c r="S47" i="43"/>
  <c r="S48" i="43"/>
  <c r="S49" i="43"/>
  <c r="S50" i="43"/>
  <c r="S51" i="43"/>
  <c r="S52" i="43"/>
  <c r="S53" i="43"/>
  <c r="S54" i="43"/>
  <c r="S55" i="43"/>
  <c r="S56" i="43"/>
  <c r="S4" i="43"/>
  <c r="O37" i="43"/>
  <c r="T37" i="43" s="1"/>
  <c r="O38" i="43"/>
  <c r="T38" i="43" s="1"/>
  <c r="O39" i="43"/>
  <c r="T39" i="43" s="1"/>
  <c r="O40" i="43"/>
  <c r="T40" i="43" s="1"/>
  <c r="O41" i="43"/>
  <c r="T41" i="43" s="1"/>
  <c r="O42" i="43"/>
  <c r="T42" i="43" s="1"/>
  <c r="O43" i="43"/>
  <c r="T43" i="43" s="1"/>
  <c r="O44" i="43"/>
  <c r="T44" i="43" s="1"/>
  <c r="O45" i="43"/>
  <c r="T45" i="43" s="1"/>
  <c r="O46" i="43"/>
  <c r="T46" i="43" s="1"/>
  <c r="O47" i="43"/>
  <c r="T47" i="43" s="1"/>
  <c r="O48" i="43"/>
  <c r="T48" i="43" s="1"/>
  <c r="O49" i="43"/>
  <c r="T49" i="43" s="1"/>
  <c r="O50" i="43"/>
  <c r="T50" i="43" s="1"/>
  <c r="O51" i="43"/>
  <c r="T51" i="43" s="1"/>
  <c r="O52" i="43"/>
  <c r="T52" i="43" s="1"/>
  <c r="O53" i="43"/>
  <c r="T53" i="43" s="1"/>
  <c r="O54" i="43"/>
  <c r="T54" i="43" s="1"/>
  <c r="O55" i="43"/>
  <c r="T55" i="43" s="1"/>
  <c r="O56" i="43"/>
  <c r="T56" i="43" s="1"/>
  <c r="P37" i="43"/>
  <c r="P38" i="43"/>
  <c r="P39" i="43"/>
  <c r="P40" i="43"/>
  <c r="P41" i="43"/>
  <c r="P42" i="43"/>
  <c r="P43" i="43"/>
  <c r="P44" i="43"/>
  <c r="P45" i="43"/>
  <c r="P46" i="43"/>
  <c r="P47" i="43"/>
  <c r="P48" i="43"/>
  <c r="P49" i="43"/>
  <c r="P50" i="43"/>
  <c r="P51" i="43"/>
  <c r="P52" i="43"/>
  <c r="P53" i="43"/>
  <c r="P54" i="43"/>
  <c r="P55" i="43"/>
  <c r="P56" i="43"/>
  <c r="Q18" i="43"/>
  <c r="Q19" i="43"/>
  <c r="Q20" i="43"/>
  <c r="Q21" i="43"/>
  <c r="Q22" i="43"/>
  <c r="Q23" i="43"/>
  <c r="Q24" i="43"/>
  <c r="Q25" i="43"/>
  <c r="Q26" i="43"/>
  <c r="Q27" i="43"/>
  <c r="Q28" i="43"/>
  <c r="Q29" i="43"/>
  <c r="Q30" i="43"/>
  <c r="Q31" i="43"/>
  <c r="Q32" i="43"/>
  <c r="Q33" i="43"/>
  <c r="Q34" i="43"/>
  <c r="Q35" i="43"/>
  <c r="Q36" i="43"/>
  <c r="Q37" i="43"/>
  <c r="Q38" i="43"/>
  <c r="Q39" i="43"/>
  <c r="Q40" i="43"/>
  <c r="Q41" i="43"/>
  <c r="Q42" i="43"/>
  <c r="Q43" i="43"/>
  <c r="Q44" i="43"/>
  <c r="Q45" i="43"/>
  <c r="Q46" i="43"/>
  <c r="Q47" i="43"/>
  <c r="Q48" i="43"/>
  <c r="Q49" i="43"/>
  <c r="Q50" i="43"/>
  <c r="Q51" i="43"/>
  <c r="Q52" i="43"/>
  <c r="Q53" i="43"/>
  <c r="Q54" i="43"/>
  <c r="Q55" i="43"/>
  <c r="Q56" i="43"/>
  <c r="T4" i="42"/>
  <c r="T5" i="42"/>
  <c r="T6" i="42"/>
  <c r="T7" i="42"/>
  <c r="T8" i="42"/>
  <c r="T9" i="42"/>
  <c r="T10" i="42"/>
  <c r="T11" i="42"/>
  <c r="T12" i="42"/>
  <c r="T13" i="42"/>
  <c r="T14" i="42"/>
  <c r="T15" i="42"/>
  <c r="T16" i="42"/>
  <c r="T17" i="42"/>
  <c r="T18" i="42"/>
  <c r="T19" i="42"/>
  <c r="T20" i="42"/>
  <c r="T21" i="42"/>
  <c r="T22" i="42"/>
  <c r="T23" i="42"/>
  <c r="T24" i="42"/>
  <c r="T25" i="42"/>
  <c r="T26" i="42"/>
  <c r="T27" i="42"/>
  <c r="T28" i="42"/>
  <c r="T29" i="42"/>
  <c r="T30" i="42"/>
  <c r="T31" i="42"/>
  <c r="T32" i="42"/>
  <c r="T33" i="42"/>
  <c r="T34" i="42"/>
  <c r="T35" i="42"/>
  <c r="T36" i="42"/>
  <c r="T37" i="42"/>
  <c r="T38" i="42"/>
  <c r="T39" i="42"/>
  <c r="T40" i="42"/>
  <c r="T41" i="42"/>
  <c r="T42" i="42"/>
  <c r="T43" i="42"/>
  <c r="T44" i="42"/>
  <c r="T45" i="42"/>
  <c r="T46" i="42"/>
  <c r="T47" i="42"/>
  <c r="T48" i="42"/>
  <c r="T49" i="42"/>
  <c r="T50" i="42"/>
  <c r="T51" i="42"/>
  <c r="T52" i="42"/>
  <c r="T3" i="42"/>
  <c r="P35" i="42"/>
  <c r="P36" i="42"/>
  <c r="P37" i="42"/>
  <c r="P38" i="42"/>
  <c r="P39" i="42"/>
  <c r="P40" i="42"/>
  <c r="P41" i="42"/>
  <c r="P42" i="42"/>
  <c r="P43" i="42"/>
  <c r="P44" i="42"/>
  <c r="P45" i="42"/>
  <c r="P46" i="42"/>
  <c r="P47" i="42"/>
  <c r="P48" i="42"/>
  <c r="P49" i="42"/>
  <c r="P50" i="42"/>
  <c r="P51" i="42"/>
  <c r="P52" i="42"/>
  <c r="Q35" i="42"/>
  <c r="Q36" i="42"/>
  <c r="Q37" i="42"/>
  <c r="Q38" i="42"/>
  <c r="Q39" i="42"/>
  <c r="Q40" i="42"/>
  <c r="Q41" i="42"/>
  <c r="Q42" i="42"/>
  <c r="Q43" i="42"/>
  <c r="Q44" i="42"/>
  <c r="Q45" i="42"/>
  <c r="Q46" i="42"/>
  <c r="Q47" i="42"/>
  <c r="Q48" i="42"/>
  <c r="Q49" i="42"/>
  <c r="Q50" i="42"/>
  <c r="Q51" i="42"/>
  <c r="Q52" i="42"/>
  <c r="O35" i="42"/>
  <c r="O36" i="42"/>
  <c r="O37" i="42"/>
  <c r="O38" i="42"/>
  <c r="O39" i="42"/>
  <c r="O40" i="42"/>
  <c r="O41" i="42"/>
  <c r="O42" i="42"/>
  <c r="O43" i="42"/>
  <c r="O44" i="42"/>
  <c r="O45" i="42"/>
  <c r="O46" i="42"/>
  <c r="O47" i="42"/>
  <c r="O48" i="42"/>
  <c r="O49" i="42"/>
  <c r="U49" i="42" s="1"/>
  <c r="O50" i="42"/>
  <c r="U50" i="42" s="1"/>
  <c r="O51" i="42"/>
  <c r="U51" i="42" s="1"/>
  <c r="O52" i="42"/>
  <c r="U52" i="42" s="1"/>
  <c r="P40" i="46"/>
  <c r="P41" i="46"/>
  <c r="P42" i="46"/>
  <c r="P43" i="46"/>
  <c r="P44" i="46"/>
  <c r="P45" i="46"/>
  <c r="P46" i="46"/>
  <c r="P47" i="46"/>
  <c r="P48" i="46"/>
  <c r="P49" i="46"/>
  <c r="P50" i="46"/>
  <c r="P51" i="46"/>
  <c r="P52" i="46"/>
  <c r="P53" i="46"/>
  <c r="P54" i="46"/>
  <c r="P55" i="46"/>
  <c r="P56" i="46"/>
  <c r="P57" i="46"/>
  <c r="O40" i="46"/>
  <c r="T40" i="46" s="1"/>
  <c r="O41" i="46"/>
  <c r="T41" i="46" s="1"/>
  <c r="O42" i="46"/>
  <c r="T42" i="46" s="1"/>
  <c r="O43" i="46"/>
  <c r="T43" i="46" s="1"/>
  <c r="O44" i="46"/>
  <c r="T44" i="46" s="1"/>
  <c r="O45" i="46"/>
  <c r="T45" i="46" s="1"/>
  <c r="O46" i="46"/>
  <c r="T46" i="46" s="1"/>
  <c r="O47" i="46"/>
  <c r="T47" i="46" s="1"/>
  <c r="O48" i="46"/>
  <c r="T48" i="46" s="1"/>
  <c r="O49" i="46"/>
  <c r="T49" i="46" s="1"/>
  <c r="O50" i="46"/>
  <c r="T50" i="46" s="1"/>
  <c r="O51" i="46"/>
  <c r="T51" i="46" s="1"/>
  <c r="O52" i="46"/>
  <c r="T52" i="46" s="1"/>
  <c r="O53" i="46"/>
  <c r="T53" i="46" s="1"/>
  <c r="O54" i="46"/>
  <c r="T54" i="46" s="1"/>
  <c r="O55" i="46"/>
  <c r="T55" i="46" s="1"/>
  <c r="O56" i="46"/>
  <c r="T56" i="46" s="1"/>
  <c r="O57" i="46"/>
  <c r="T57" i="46" s="1"/>
  <c r="S4" i="46"/>
  <c r="S5" i="46"/>
  <c r="S6" i="46"/>
  <c r="S7" i="46"/>
  <c r="S8" i="46"/>
  <c r="S9" i="46"/>
  <c r="S10" i="46"/>
  <c r="S11" i="46"/>
  <c r="S12" i="46"/>
  <c r="S13" i="46"/>
  <c r="S14" i="46"/>
  <c r="S15" i="46"/>
  <c r="S16" i="46"/>
  <c r="S17" i="46"/>
  <c r="S18" i="46"/>
  <c r="S19" i="46"/>
  <c r="S20" i="46"/>
  <c r="S21" i="46"/>
  <c r="S22" i="46"/>
  <c r="S23" i="46"/>
  <c r="S24" i="46"/>
  <c r="S25" i="46"/>
  <c r="S26" i="46"/>
  <c r="S27" i="46"/>
  <c r="S28" i="46"/>
  <c r="S29" i="46"/>
  <c r="S30" i="46"/>
  <c r="S31" i="46"/>
  <c r="S32" i="46"/>
  <c r="S33" i="46"/>
  <c r="S34" i="46"/>
  <c r="S35" i="46"/>
  <c r="S36" i="46"/>
  <c r="S37" i="46"/>
  <c r="S38" i="46"/>
  <c r="S39" i="46"/>
  <c r="S40" i="46"/>
  <c r="S41" i="46"/>
  <c r="S42" i="46"/>
  <c r="S43" i="46"/>
  <c r="S44" i="46"/>
  <c r="S45" i="46"/>
  <c r="S46" i="46"/>
  <c r="S47" i="46"/>
  <c r="S48" i="46"/>
  <c r="S49" i="46"/>
  <c r="S50" i="46"/>
  <c r="S51" i="46"/>
  <c r="S52" i="46"/>
  <c r="S53" i="46"/>
  <c r="S54" i="46"/>
  <c r="S55" i="46"/>
  <c r="S56" i="46"/>
  <c r="S57" i="46"/>
  <c r="S3" i="46"/>
  <c r="P22" i="48"/>
  <c r="P23" i="48"/>
  <c r="P24" i="48"/>
  <c r="P25" i="48"/>
  <c r="P26" i="48"/>
  <c r="P27" i="48"/>
  <c r="P28" i="48"/>
  <c r="P29" i="48"/>
  <c r="P30" i="48"/>
  <c r="P31" i="48"/>
  <c r="P32" i="48"/>
  <c r="P33" i="48"/>
  <c r="P34" i="48"/>
  <c r="P35" i="48"/>
  <c r="P36" i="48"/>
  <c r="P37" i="48"/>
  <c r="P38" i="48"/>
  <c r="P39" i="48"/>
  <c r="P40" i="48"/>
  <c r="P41" i="48"/>
  <c r="P42" i="48"/>
  <c r="P43" i="48"/>
  <c r="P44" i="48"/>
  <c r="P45" i="48"/>
  <c r="P46" i="48"/>
  <c r="P47" i="48"/>
  <c r="P48" i="48"/>
  <c r="P49" i="48"/>
  <c r="P50" i="48"/>
  <c r="P51" i="48"/>
  <c r="P52" i="48"/>
  <c r="P53" i="48"/>
  <c r="P54" i="48"/>
  <c r="P55" i="48"/>
  <c r="O22" i="48"/>
  <c r="T22" i="48" s="1"/>
  <c r="O23" i="48"/>
  <c r="T23" i="48" s="1"/>
  <c r="O24" i="48"/>
  <c r="T24" i="48" s="1"/>
  <c r="O25" i="48"/>
  <c r="T25" i="48" s="1"/>
  <c r="O26" i="48"/>
  <c r="T26" i="48" s="1"/>
  <c r="O27" i="48"/>
  <c r="T27" i="48" s="1"/>
  <c r="O28" i="48"/>
  <c r="T28" i="48" s="1"/>
  <c r="O29" i="48"/>
  <c r="T29" i="48" s="1"/>
  <c r="O30" i="48"/>
  <c r="T30" i="48" s="1"/>
  <c r="O31" i="48"/>
  <c r="T31" i="48" s="1"/>
  <c r="O32" i="48"/>
  <c r="T32" i="48" s="1"/>
  <c r="O33" i="48"/>
  <c r="O34" i="48"/>
  <c r="T34" i="48" s="1"/>
  <c r="O35" i="48"/>
  <c r="T35" i="48" s="1"/>
  <c r="O36" i="48"/>
  <c r="T36" i="48" s="1"/>
  <c r="O37" i="48"/>
  <c r="T37" i="48" s="1"/>
  <c r="O38" i="48"/>
  <c r="T38" i="48" s="1"/>
  <c r="O39" i="48"/>
  <c r="T39" i="48" s="1"/>
  <c r="O40" i="48"/>
  <c r="T40" i="48" s="1"/>
  <c r="O41" i="48"/>
  <c r="T41" i="48" s="1"/>
  <c r="O42" i="48"/>
  <c r="T42" i="48" s="1"/>
  <c r="O43" i="48"/>
  <c r="T43" i="48" s="1"/>
  <c r="O44" i="48"/>
  <c r="T44" i="48" s="1"/>
  <c r="O45" i="48"/>
  <c r="T45" i="48" s="1"/>
  <c r="O46" i="48"/>
  <c r="T46" i="48" s="1"/>
  <c r="O47" i="48"/>
  <c r="T47" i="48" s="1"/>
  <c r="O48" i="48"/>
  <c r="T48" i="48" s="1"/>
  <c r="O49" i="48"/>
  <c r="T49" i="48" s="1"/>
  <c r="O50" i="48"/>
  <c r="T50" i="48" s="1"/>
  <c r="O51" i="48"/>
  <c r="T51" i="48" s="1"/>
  <c r="O52" i="48"/>
  <c r="T52" i="48" s="1"/>
  <c r="O53" i="48"/>
  <c r="T53" i="48" s="1"/>
  <c r="O54" i="48"/>
  <c r="T54" i="48" s="1"/>
  <c r="O55" i="48"/>
  <c r="E19" i="48"/>
  <c r="E22" i="48"/>
  <c r="E23" i="48"/>
  <c r="E24" i="48"/>
  <c r="E25" i="48"/>
  <c r="E26" i="48"/>
  <c r="E27" i="48"/>
  <c r="E28" i="48"/>
  <c r="E29" i="48"/>
  <c r="E30" i="48"/>
  <c r="E31" i="48"/>
  <c r="E32" i="48"/>
  <c r="E33" i="48"/>
  <c r="E34" i="48"/>
  <c r="E35" i="48"/>
  <c r="E36" i="48"/>
  <c r="E37" i="48"/>
  <c r="E38" i="48"/>
  <c r="E39" i="48"/>
  <c r="E40" i="48"/>
  <c r="E41" i="48"/>
  <c r="E42" i="48"/>
  <c r="E43" i="48"/>
  <c r="E44" i="48"/>
  <c r="E45" i="48"/>
  <c r="E46" i="48"/>
  <c r="E47" i="48"/>
  <c r="E48" i="48"/>
  <c r="E49" i="48"/>
  <c r="E50" i="48"/>
  <c r="E51" i="48"/>
  <c r="E52" i="48"/>
  <c r="E53" i="48"/>
  <c r="E54" i="48"/>
  <c r="E55" i="48"/>
  <c r="P53" i="41"/>
  <c r="O53" i="41"/>
  <c r="T53" i="41" s="1"/>
  <c r="S14" i="41"/>
  <c r="S8" i="41"/>
  <c r="S16" i="41"/>
  <c r="S10" i="41"/>
  <c r="S17" i="41"/>
  <c r="S3" i="41"/>
  <c r="S12" i="41"/>
  <c r="S7" i="41"/>
  <c r="S5" i="41"/>
  <c r="S15" i="41"/>
  <c r="S13" i="41"/>
  <c r="S4" i="41"/>
  <c r="S9" i="41"/>
  <c r="S18" i="41"/>
  <c r="S19" i="41"/>
  <c r="S20" i="41"/>
  <c r="S21" i="41"/>
  <c r="S22" i="41"/>
  <c r="S23" i="41"/>
  <c r="S24" i="41"/>
  <c r="S25" i="41"/>
  <c r="S26" i="41"/>
  <c r="S27" i="41"/>
  <c r="S28" i="41"/>
  <c r="S29" i="41"/>
  <c r="S30" i="41"/>
  <c r="S31" i="41"/>
  <c r="S32" i="41"/>
  <c r="S33" i="41"/>
  <c r="S34" i="41"/>
  <c r="S35" i="41"/>
  <c r="S36" i="41"/>
  <c r="S37" i="41"/>
  <c r="S38" i="41"/>
  <c r="S39" i="41"/>
  <c r="S40" i="41"/>
  <c r="S41" i="41"/>
  <c r="S42" i="41"/>
  <c r="S43" i="41"/>
  <c r="S44" i="41"/>
  <c r="S45" i="41"/>
  <c r="S46" i="41"/>
  <c r="S47" i="41"/>
  <c r="S48" i="41"/>
  <c r="S49" i="41"/>
  <c r="S50" i="41"/>
  <c r="S51" i="41"/>
  <c r="S52" i="41"/>
  <c r="S53" i="41"/>
  <c r="E31" i="41"/>
  <c r="T33" i="48"/>
  <c r="Q4" i="39"/>
  <c r="Q3" i="39"/>
  <c r="Q6" i="39"/>
  <c r="Q7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Q29" i="39"/>
  <c r="Q30" i="39"/>
  <c r="Q31" i="39"/>
  <c r="Q32" i="39"/>
  <c r="Q33" i="39"/>
  <c r="Q34" i="39"/>
  <c r="Q35" i="39"/>
  <c r="Q36" i="39"/>
  <c r="Q37" i="39"/>
  <c r="Q38" i="39"/>
  <c r="Q39" i="39"/>
  <c r="Q40" i="39"/>
  <c r="Q41" i="39"/>
  <c r="Q42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Q56" i="39"/>
  <c r="Q57" i="39"/>
  <c r="S14" i="48"/>
  <c r="S15" i="48"/>
  <c r="S16" i="48"/>
  <c r="S17" i="48"/>
  <c r="S18" i="48"/>
  <c r="S19" i="48"/>
  <c r="S20" i="48"/>
  <c r="S21" i="48"/>
  <c r="S22" i="48"/>
  <c r="S23" i="48"/>
  <c r="S24" i="48"/>
  <c r="S25" i="48"/>
  <c r="S26" i="48"/>
  <c r="S27" i="48"/>
  <c r="S28" i="48"/>
  <c r="S29" i="48"/>
  <c r="S30" i="48"/>
  <c r="S31" i="48"/>
  <c r="S32" i="48"/>
  <c r="S33" i="48"/>
  <c r="S34" i="48"/>
  <c r="S35" i="48"/>
  <c r="S36" i="48"/>
  <c r="S37" i="48"/>
  <c r="S38" i="48"/>
  <c r="S39" i="48"/>
  <c r="S40" i="48"/>
  <c r="S41" i="48"/>
  <c r="S42" i="48"/>
  <c r="S43" i="48"/>
  <c r="S44" i="48"/>
  <c r="S45" i="48"/>
  <c r="S46" i="48"/>
  <c r="S47" i="48"/>
  <c r="S48" i="48"/>
  <c r="S49" i="48"/>
  <c r="S50" i="48"/>
  <c r="S51" i="48"/>
  <c r="S52" i="48"/>
  <c r="S53" i="48"/>
  <c r="S54" i="48"/>
  <c r="S55" i="48"/>
  <c r="S11" i="48"/>
  <c r="S3" i="48"/>
  <c r="S9" i="48"/>
  <c r="S4" i="48"/>
  <c r="S7" i="48"/>
  <c r="S5" i="48"/>
  <c r="S6" i="48"/>
  <c r="S8" i="48"/>
  <c r="S12" i="48"/>
  <c r="S13" i="48"/>
  <c r="S10" i="48"/>
  <c r="Q5" i="39"/>
  <c r="C215" i="10"/>
  <c r="C216" i="10"/>
  <c r="C217" i="10"/>
  <c r="C218" i="10"/>
  <c r="C219" i="10"/>
  <c r="C220" i="10"/>
  <c r="C215" i="9"/>
  <c r="C216" i="9"/>
  <c r="C217" i="9"/>
  <c r="C218" i="9"/>
  <c r="C219" i="9"/>
  <c r="C220" i="9"/>
  <c r="C221" i="9"/>
  <c r="C217" i="8"/>
  <c r="C218" i="8"/>
  <c r="C219" i="8"/>
  <c r="C220" i="8"/>
  <c r="C221" i="8"/>
  <c r="C222" i="8"/>
  <c r="C223" i="8"/>
  <c r="C217" i="6"/>
  <c r="C218" i="6"/>
  <c r="C219" i="6"/>
  <c r="C220" i="6"/>
  <c r="C221" i="6"/>
  <c r="C222" i="6"/>
  <c r="C223" i="6"/>
  <c r="C219" i="5"/>
  <c r="C220" i="5"/>
  <c r="C221" i="5"/>
  <c r="C222" i="5"/>
  <c r="C223" i="5"/>
  <c r="C224" i="5"/>
  <c r="C225" i="5"/>
  <c r="C216" i="4"/>
  <c r="C217" i="4"/>
  <c r="C218" i="4"/>
  <c r="C219" i="4"/>
  <c r="C220" i="4"/>
  <c r="C221" i="4"/>
  <c r="C222" i="4"/>
  <c r="C223" i="4"/>
  <c r="C215" i="3"/>
  <c r="C216" i="3"/>
  <c r="C217" i="3"/>
  <c r="C218" i="3"/>
  <c r="C219" i="3"/>
  <c r="C220" i="3"/>
  <c r="C221" i="3"/>
  <c r="C217" i="7"/>
  <c r="C218" i="7"/>
  <c r="C219" i="7"/>
  <c r="C220" i="7"/>
  <c r="C221" i="7"/>
  <c r="C222" i="7"/>
  <c r="C223" i="7"/>
  <c r="L3" i="55" l="1"/>
  <c r="K3" i="55"/>
  <c r="M3" i="55" s="1"/>
  <c r="I3" i="55"/>
  <c r="H3" i="55"/>
  <c r="G3" i="55"/>
  <c r="F3" i="55"/>
  <c r="E3" i="55"/>
  <c r="D3" i="55"/>
  <c r="N3" i="55" s="1"/>
  <c r="C3" i="55"/>
  <c r="B3" i="55"/>
  <c r="L4" i="55"/>
  <c r="K4" i="55"/>
  <c r="M4" i="55" s="1"/>
  <c r="I4" i="55"/>
  <c r="H4" i="55"/>
  <c r="G4" i="55"/>
  <c r="F4" i="55"/>
  <c r="E4" i="55"/>
  <c r="D4" i="55"/>
  <c r="N4" i="55" s="1"/>
  <c r="C4" i="55"/>
  <c r="B4" i="55"/>
  <c r="L5" i="55"/>
  <c r="K5" i="55"/>
  <c r="M5" i="55" s="1"/>
  <c r="I5" i="55"/>
  <c r="H5" i="55"/>
  <c r="G5" i="55"/>
  <c r="F5" i="55"/>
  <c r="E5" i="55"/>
  <c r="D5" i="55"/>
  <c r="N5" i="55" s="1"/>
  <c r="C5" i="55"/>
  <c r="B5" i="55"/>
  <c r="L6" i="55"/>
  <c r="K6" i="55"/>
  <c r="M6" i="55" s="1"/>
  <c r="I6" i="55"/>
  <c r="H6" i="55"/>
  <c r="G6" i="55"/>
  <c r="F6" i="55"/>
  <c r="E6" i="55"/>
  <c r="D6" i="55"/>
  <c r="N6" i="55" s="1"/>
  <c r="C6" i="55"/>
  <c r="B6" i="55"/>
  <c r="L8" i="55"/>
  <c r="K8" i="55"/>
  <c r="M8" i="55" s="1"/>
  <c r="I8" i="55"/>
  <c r="H8" i="55"/>
  <c r="G8" i="55"/>
  <c r="F8" i="55"/>
  <c r="E8" i="55"/>
  <c r="D8" i="55"/>
  <c r="N8" i="55" s="1"/>
  <c r="C8" i="55"/>
  <c r="B8" i="55"/>
  <c r="L9" i="55"/>
  <c r="K9" i="55"/>
  <c r="M9" i="55" s="1"/>
  <c r="I9" i="55"/>
  <c r="H9" i="55"/>
  <c r="G9" i="55"/>
  <c r="F9" i="55"/>
  <c r="E9" i="55"/>
  <c r="D9" i="55"/>
  <c r="N9" i="55" s="1"/>
  <c r="C9" i="55"/>
  <c r="B9" i="55"/>
  <c r="I10" i="55"/>
  <c r="H10" i="55"/>
  <c r="G10" i="55"/>
  <c r="F10" i="55"/>
  <c r="E10" i="55"/>
  <c r="D10" i="55"/>
  <c r="N10" i="55" s="1"/>
  <c r="C10" i="55"/>
  <c r="B10" i="55"/>
  <c r="P10" i="55"/>
  <c r="L11" i="55"/>
  <c r="K11" i="55"/>
  <c r="M11" i="55" s="1"/>
  <c r="I11" i="55"/>
  <c r="H11" i="55"/>
  <c r="G11" i="55"/>
  <c r="F11" i="55"/>
  <c r="E11" i="55"/>
  <c r="D11" i="55"/>
  <c r="N11" i="55" s="1"/>
  <c r="C11" i="55"/>
  <c r="B11" i="55"/>
  <c r="L13" i="55"/>
  <c r="K13" i="55"/>
  <c r="M13" i="55" s="1"/>
  <c r="I13" i="55"/>
  <c r="H13" i="55"/>
  <c r="G13" i="55"/>
  <c r="F13" i="55"/>
  <c r="E13" i="55"/>
  <c r="D13" i="55"/>
  <c r="N13" i="55" s="1"/>
  <c r="C13" i="55"/>
  <c r="B13" i="55"/>
  <c r="L14" i="55"/>
  <c r="K14" i="55"/>
  <c r="M14" i="55" s="1"/>
  <c r="I14" i="55"/>
  <c r="H14" i="55"/>
  <c r="G14" i="55"/>
  <c r="F14" i="55"/>
  <c r="E14" i="55"/>
  <c r="D14" i="55"/>
  <c r="N14" i="55" s="1"/>
  <c r="C14" i="55"/>
  <c r="B14" i="55"/>
  <c r="L15" i="55"/>
  <c r="K15" i="55"/>
  <c r="M15" i="55" s="1"/>
  <c r="I15" i="55"/>
  <c r="H15" i="55"/>
  <c r="G15" i="55"/>
  <c r="F15" i="55"/>
  <c r="E15" i="55"/>
  <c r="D15" i="55"/>
  <c r="N15" i="55" s="1"/>
  <c r="C15" i="55"/>
  <c r="B15" i="55"/>
  <c r="L17" i="55"/>
  <c r="K17" i="55"/>
  <c r="M17" i="55" s="1"/>
  <c r="I17" i="55"/>
  <c r="H17" i="55"/>
  <c r="G17" i="55"/>
  <c r="F17" i="55"/>
  <c r="E17" i="55"/>
  <c r="D17" i="55"/>
  <c r="N17" i="55" s="1"/>
  <c r="C17" i="55"/>
  <c r="B17" i="55"/>
  <c r="L18" i="55"/>
  <c r="K18" i="55"/>
  <c r="M18" i="55" s="1"/>
  <c r="I18" i="55"/>
  <c r="H18" i="55"/>
  <c r="G18" i="55"/>
  <c r="F18" i="55"/>
  <c r="E18" i="55"/>
  <c r="D18" i="55"/>
  <c r="N18" i="55" s="1"/>
  <c r="C18" i="55"/>
  <c r="B18" i="55"/>
  <c r="L19" i="55"/>
  <c r="K19" i="55"/>
  <c r="M19" i="55" s="1"/>
  <c r="I19" i="55"/>
  <c r="H19" i="55"/>
  <c r="G19" i="55"/>
  <c r="F19" i="55"/>
  <c r="E19" i="55"/>
  <c r="D19" i="55"/>
  <c r="N19" i="55" s="1"/>
  <c r="C19" i="55"/>
  <c r="B19" i="55"/>
  <c r="L20" i="55"/>
  <c r="K20" i="55"/>
  <c r="M20" i="55" s="1"/>
  <c r="I20" i="55"/>
  <c r="H20" i="55"/>
  <c r="G20" i="55"/>
  <c r="F20" i="55"/>
  <c r="E20" i="55"/>
  <c r="D20" i="55"/>
  <c r="N20" i="55" s="1"/>
  <c r="C20" i="55"/>
  <c r="B20" i="55"/>
  <c r="L22" i="55"/>
  <c r="K22" i="55"/>
  <c r="M22" i="55" s="1"/>
  <c r="I22" i="55"/>
  <c r="H22" i="55"/>
  <c r="G22" i="55"/>
  <c r="F22" i="55"/>
  <c r="E22" i="55"/>
  <c r="D22" i="55"/>
  <c r="N22" i="55" s="1"/>
  <c r="C22" i="55"/>
  <c r="B22" i="55"/>
  <c r="L23" i="55"/>
  <c r="K23" i="55"/>
  <c r="M23" i="55" s="1"/>
  <c r="I23" i="55"/>
  <c r="H23" i="55"/>
  <c r="G23" i="55"/>
  <c r="F23" i="55"/>
  <c r="E23" i="55"/>
  <c r="D23" i="55"/>
  <c r="N23" i="55" s="1"/>
  <c r="C23" i="55"/>
  <c r="B23" i="55"/>
  <c r="L24" i="55"/>
  <c r="K24" i="55"/>
  <c r="M24" i="55" s="1"/>
  <c r="I24" i="55"/>
  <c r="H24" i="55"/>
  <c r="G24" i="55"/>
  <c r="F24" i="55"/>
  <c r="E24" i="55"/>
  <c r="D24" i="55"/>
  <c r="N24" i="55" s="1"/>
  <c r="C24" i="55"/>
  <c r="B24" i="55"/>
  <c r="L25" i="55"/>
  <c r="K25" i="55"/>
  <c r="M25" i="55" s="1"/>
  <c r="I25" i="55"/>
  <c r="H25" i="55"/>
  <c r="G25" i="55"/>
  <c r="F25" i="55"/>
  <c r="E25" i="55"/>
  <c r="D25" i="55"/>
  <c r="N25" i="55" s="1"/>
  <c r="C25" i="55"/>
  <c r="B25" i="55"/>
  <c r="L27" i="55"/>
  <c r="K27" i="55"/>
  <c r="M27" i="55" s="1"/>
  <c r="I27" i="55"/>
  <c r="H27" i="55"/>
  <c r="G27" i="55"/>
  <c r="F27" i="55"/>
  <c r="E27" i="55"/>
  <c r="D27" i="55"/>
  <c r="N27" i="55" s="1"/>
  <c r="C27" i="55"/>
  <c r="B27" i="55"/>
  <c r="L28" i="55"/>
  <c r="K28" i="55"/>
  <c r="M28" i="55" s="1"/>
  <c r="I28" i="55"/>
  <c r="H28" i="55"/>
  <c r="G28" i="55"/>
  <c r="F28" i="55"/>
  <c r="E28" i="55"/>
  <c r="D28" i="55"/>
  <c r="N28" i="55" s="1"/>
  <c r="C28" i="55"/>
  <c r="B28" i="55"/>
  <c r="L29" i="55"/>
  <c r="K29" i="55"/>
  <c r="M29" i="55" s="1"/>
  <c r="I29" i="55"/>
  <c r="H29" i="55"/>
  <c r="G29" i="55"/>
  <c r="F29" i="55"/>
  <c r="E29" i="55"/>
  <c r="D29" i="55"/>
  <c r="N29" i="55" s="1"/>
  <c r="C29" i="55"/>
  <c r="B29" i="55"/>
  <c r="L31" i="55"/>
  <c r="K31" i="55"/>
  <c r="M31" i="55" s="1"/>
  <c r="I31" i="55"/>
  <c r="H31" i="55"/>
  <c r="G31" i="55"/>
  <c r="F31" i="55"/>
  <c r="E31" i="55"/>
  <c r="D31" i="55"/>
  <c r="N31" i="55" s="1"/>
  <c r="C31" i="55"/>
  <c r="B31" i="55"/>
  <c r="L32" i="55"/>
  <c r="K32" i="55"/>
  <c r="M32" i="55" s="1"/>
  <c r="I32" i="55"/>
  <c r="H32" i="55"/>
  <c r="G32" i="55"/>
  <c r="F32" i="55"/>
  <c r="E32" i="55"/>
  <c r="D32" i="55"/>
  <c r="N32" i="55" s="1"/>
  <c r="C32" i="55"/>
  <c r="B32" i="55"/>
  <c r="L33" i="55"/>
  <c r="K33" i="55"/>
  <c r="M33" i="55" s="1"/>
  <c r="I33" i="55"/>
  <c r="H33" i="55"/>
  <c r="G33" i="55"/>
  <c r="F33" i="55"/>
  <c r="E33" i="55"/>
  <c r="D33" i="55"/>
  <c r="N33" i="55" s="1"/>
  <c r="C33" i="55"/>
  <c r="B33" i="55"/>
  <c r="L35" i="55"/>
  <c r="K35" i="55"/>
  <c r="M35" i="55" s="1"/>
  <c r="I35" i="55"/>
  <c r="H35" i="55"/>
  <c r="G35" i="55"/>
  <c r="F35" i="55"/>
  <c r="E35" i="55"/>
  <c r="D35" i="55"/>
  <c r="N35" i="55" s="1"/>
  <c r="C35" i="55"/>
  <c r="B35" i="55"/>
  <c r="L36" i="55"/>
  <c r="K36" i="55"/>
  <c r="M36" i="55" s="1"/>
  <c r="I36" i="55"/>
  <c r="H36" i="55"/>
  <c r="G36" i="55"/>
  <c r="F36" i="55"/>
  <c r="E36" i="55"/>
  <c r="D36" i="55"/>
  <c r="N36" i="55" s="1"/>
  <c r="C36" i="55"/>
  <c r="B36" i="55"/>
  <c r="L37" i="55"/>
  <c r="K37" i="55"/>
  <c r="M37" i="55" s="1"/>
  <c r="I37" i="55"/>
  <c r="H37" i="55"/>
  <c r="G37" i="55"/>
  <c r="F37" i="55"/>
  <c r="E37" i="55"/>
  <c r="D37" i="55"/>
  <c r="N37" i="55" s="1"/>
  <c r="C37" i="55"/>
  <c r="B37" i="55"/>
  <c r="L39" i="55"/>
  <c r="K39" i="55"/>
  <c r="M39" i="55" s="1"/>
  <c r="I39" i="55"/>
  <c r="H39" i="55"/>
  <c r="G39" i="55"/>
  <c r="F39" i="55"/>
  <c r="E39" i="55"/>
  <c r="D39" i="55"/>
  <c r="N39" i="55" s="1"/>
  <c r="C39" i="55"/>
  <c r="B39" i="55"/>
  <c r="L40" i="55"/>
  <c r="K40" i="55"/>
  <c r="M40" i="55" s="1"/>
  <c r="I40" i="55"/>
  <c r="H40" i="55"/>
  <c r="G40" i="55"/>
  <c r="F40" i="55"/>
  <c r="E40" i="55"/>
  <c r="D40" i="55"/>
  <c r="N40" i="55" s="1"/>
  <c r="C40" i="55"/>
  <c r="B40" i="55"/>
  <c r="L41" i="55"/>
  <c r="K41" i="55"/>
  <c r="M41" i="55" s="1"/>
  <c r="I41" i="55"/>
  <c r="H41" i="55"/>
  <c r="G41" i="55"/>
  <c r="F41" i="55"/>
  <c r="E41" i="55"/>
  <c r="D41" i="55"/>
  <c r="N41" i="55" s="1"/>
  <c r="C41" i="55"/>
  <c r="B41" i="55"/>
  <c r="L43" i="55"/>
  <c r="K43" i="55"/>
  <c r="M43" i="55" s="1"/>
  <c r="I43" i="55"/>
  <c r="H43" i="55"/>
  <c r="G43" i="55"/>
  <c r="F43" i="55"/>
  <c r="E43" i="55"/>
  <c r="D43" i="55"/>
  <c r="N43" i="55" s="1"/>
  <c r="C43" i="55"/>
  <c r="B43" i="55"/>
  <c r="L44" i="55"/>
  <c r="K44" i="55"/>
  <c r="M44" i="55" s="1"/>
  <c r="I44" i="55"/>
  <c r="H44" i="55"/>
  <c r="G44" i="55"/>
  <c r="F44" i="55"/>
  <c r="E44" i="55"/>
  <c r="D44" i="55"/>
  <c r="N44" i="55" s="1"/>
  <c r="C44" i="55"/>
  <c r="B44" i="55"/>
  <c r="L45" i="55"/>
  <c r="K45" i="55"/>
  <c r="M45" i="55" s="1"/>
  <c r="I45" i="55"/>
  <c r="H45" i="55"/>
  <c r="G45" i="55"/>
  <c r="F45" i="55"/>
  <c r="E45" i="55"/>
  <c r="D45" i="55"/>
  <c r="N45" i="55" s="1"/>
  <c r="C45" i="55"/>
  <c r="B45" i="55"/>
  <c r="L46" i="55"/>
  <c r="K46" i="55"/>
  <c r="M46" i="55" s="1"/>
  <c r="I46" i="55"/>
  <c r="H46" i="55"/>
  <c r="G46" i="55"/>
  <c r="F46" i="55"/>
  <c r="E46" i="55"/>
  <c r="D46" i="55"/>
  <c r="N46" i="55" s="1"/>
  <c r="C46" i="55"/>
  <c r="B46" i="55"/>
  <c r="L48" i="55"/>
  <c r="K48" i="55"/>
  <c r="M48" i="55" s="1"/>
  <c r="I48" i="55"/>
  <c r="H48" i="55"/>
  <c r="G48" i="55"/>
  <c r="F48" i="55"/>
  <c r="E48" i="55"/>
  <c r="D48" i="55"/>
  <c r="N48" i="55" s="1"/>
  <c r="C48" i="55"/>
  <c r="B48" i="55"/>
  <c r="L49" i="55"/>
  <c r="K49" i="55"/>
  <c r="M49" i="55" s="1"/>
  <c r="I49" i="55"/>
  <c r="H49" i="55"/>
  <c r="G49" i="55"/>
  <c r="F49" i="55"/>
  <c r="E49" i="55"/>
  <c r="D49" i="55"/>
  <c r="N49" i="55" s="1"/>
  <c r="C49" i="55"/>
  <c r="B49" i="55"/>
  <c r="L50" i="55"/>
  <c r="K50" i="55"/>
  <c r="M50" i="55" s="1"/>
  <c r="I50" i="55"/>
  <c r="H50" i="55"/>
  <c r="G50" i="55"/>
  <c r="F50" i="55"/>
  <c r="E50" i="55"/>
  <c r="D50" i="55"/>
  <c r="N50" i="55" s="1"/>
  <c r="C50" i="55"/>
  <c r="B50" i="55"/>
  <c r="L52" i="55"/>
  <c r="K52" i="55"/>
  <c r="M52" i="55" s="1"/>
  <c r="I52" i="55"/>
  <c r="H52" i="55"/>
  <c r="G52" i="55"/>
  <c r="F52" i="55"/>
  <c r="E52" i="55"/>
  <c r="D52" i="55"/>
  <c r="N52" i="55" s="1"/>
  <c r="C52" i="55"/>
  <c r="B52" i="55"/>
  <c r="L53" i="55"/>
  <c r="K53" i="55"/>
  <c r="M53" i="55" s="1"/>
  <c r="I53" i="55"/>
  <c r="H53" i="55"/>
  <c r="G53" i="55"/>
  <c r="F53" i="55"/>
  <c r="E53" i="55"/>
  <c r="D53" i="55"/>
  <c r="N53" i="55" s="1"/>
  <c r="C53" i="55"/>
  <c r="B53" i="55"/>
  <c r="L54" i="55"/>
  <c r="K54" i="55"/>
  <c r="M54" i="55" s="1"/>
  <c r="I54" i="55"/>
  <c r="H54" i="55"/>
  <c r="G54" i="55"/>
  <c r="F54" i="55"/>
  <c r="E54" i="55"/>
  <c r="D54" i="55"/>
  <c r="N54" i="55" s="1"/>
  <c r="C54" i="55"/>
  <c r="B54" i="55"/>
  <c r="L56" i="55"/>
  <c r="K56" i="55"/>
  <c r="M56" i="55" s="1"/>
  <c r="I56" i="55"/>
  <c r="H56" i="55"/>
  <c r="G56" i="55"/>
  <c r="F56" i="55"/>
  <c r="E56" i="55"/>
  <c r="D56" i="55"/>
  <c r="N56" i="55" s="1"/>
  <c r="C56" i="55"/>
  <c r="B56" i="55"/>
  <c r="L57" i="55"/>
  <c r="K57" i="55"/>
  <c r="M57" i="55" s="1"/>
  <c r="I57" i="55"/>
  <c r="H57" i="55"/>
  <c r="G57" i="55"/>
  <c r="F57" i="55"/>
  <c r="E57" i="55"/>
  <c r="D57" i="55"/>
  <c r="N57" i="55" s="1"/>
  <c r="C57" i="55"/>
  <c r="B57" i="55"/>
  <c r="L58" i="55"/>
  <c r="K58" i="55"/>
  <c r="M58" i="55" s="1"/>
  <c r="I58" i="55"/>
  <c r="H58" i="55"/>
  <c r="G58" i="55"/>
  <c r="F58" i="55"/>
  <c r="E58" i="55"/>
  <c r="D58" i="55"/>
  <c r="N58" i="55" s="1"/>
  <c r="C58" i="55"/>
  <c r="B58" i="55"/>
  <c r="L60" i="55"/>
  <c r="K60" i="55"/>
  <c r="M60" i="55" s="1"/>
  <c r="I60" i="55"/>
  <c r="H60" i="55"/>
  <c r="G60" i="55"/>
  <c r="F60" i="55"/>
  <c r="E60" i="55"/>
  <c r="D60" i="55"/>
  <c r="N60" i="55" s="1"/>
  <c r="C60" i="55"/>
  <c r="B60" i="55"/>
  <c r="L61" i="55"/>
  <c r="K61" i="55"/>
  <c r="M61" i="55" s="1"/>
  <c r="I61" i="55"/>
  <c r="H61" i="55"/>
  <c r="G61" i="55"/>
  <c r="F61" i="55"/>
  <c r="E61" i="55"/>
  <c r="D61" i="55"/>
  <c r="N61" i="55" s="1"/>
  <c r="C61" i="55"/>
  <c r="B61" i="55"/>
  <c r="L62" i="55"/>
  <c r="K62" i="55"/>
  <c r="M62" i="55" s="1"/>
  <c r="I62" i="55"/>
  <c r="H62" i="55"/>
  <c r="G62" i="55"/>
  <c r="F62" i="55"/>
  <c r="E62" i="55"/>
  <c r="D62" i="55"/>
  <c r="N62" i="55" s="1"/>
  <c r="C62" i="55"/>
  <c r="B62" i="55"/>
  <c r="L63" i="55"/>
  <c r="K63" i="55"/>
  <c r="M63" i="55" s="1"/>
  <c r="I63" i="55"/>
  <c r="H63" i="55"/>
  <c r="G63" i="55"/>
  <c r="F63" i="55"/>
  <c r="E63" i="55"/>
  <c r="D63" i="55"/>
  <c r="N63" i="55" s="1"/>
  <c r="C63" i="55"/>
  <c r="B63" i="55"/>
  <c r="L65" i="55"/>
  <c r="K65" i="55"/>
  <c r="M65" i="55" s="1"/>
  <c r="I65" i="55"/>
  <c r="H65" i="55"/>
  <c r="G65" i="55"/>
  <c r="F65" i="55"/>
  <c r="E65" i="55"/>
  <c r="D65" i="55"/>
  <c r="N65" i="55" s="1"/>
  <c r="C65" i="55"/>
  <c r="B65" i="55"/>
  <c r="L66" i="55"/>
  <c r="K66" i="55"/>
  <c r="M66" i="55" s="1"/>
  <c r="I66" i="55"/>
  <c r="H66" i="55"/>
  <c r="G66" i="55"/>
  <c r="F66" i="55"/>
  <c r="E66" i="55"/>
  <c r="D66" i="55"/>
  <c r="N66" i="55" s="1"/>
  <c r="C66" i="55"/>
  <c r="B66" i="55"/>
  <c r="L67" i="55"/>
  <c r="K67" i="55"/>
  <c r="M67" i="55" s="1"/>
  <c r="I67" i="55"/>
  <c r="H67" i="55"/>
  <c r="G67" i="55"/>
  <c r="F67" i="55"/>
  <c r="E67" i="55"/>
  <c r="D67" i="55"/>
  <c r="N67" i="55" s="1"/>
  <c r="C67" i="55"/>
  <c r="B67" i="55"/>
  <c r="L68" i="55"/>
  <c r="K68" i="55"/>
  <c r="M68" i="55" s="1"/>
  <c r="I68" i="55"/>
  <c r="H68" i="55"/>
  <c r="G68" i="55"/>
  <c r="F68" i="55"/>
  <c r="E68" i="55"/>
  <c r="D68" i="55"/>
  <c r="N68" i="55" s="1"/>
  <c r="C68" i="55"/>
  <c r="B68" i="55"/>
  <c r="L70" i="55"/>
  <c r="K70" i="55"/>
  <c r="M70" i="55" s="1"/>
  <c r="I70" i="55"/>
  <c r="H70" i="55"/>
  <c r="G70" i="55"/>
  <c r="F70" i="55"/>
  <c r="E70" i="55"/>
  <c r="D70" i="55"/>
  <c r="N70" i="55" s="1"/>
  <c r="C70" i="55"/>
  <c r="B70" i="55"/>
  <c r="L71" i="55"/>
  <c r="K71" i="55"/>
  <c r="M71" i="55" s="1"/>
  <c r="I71" i="55"/>
  <c r="H71" i="55"/>
  <c r="G71" i="55"/>
  <c r="F71" i="55"/>
  <c r="E71" i="55"/>
  <c r="D71" i="55"/>
  <c r="N71" i="55" s="1"/>
  <c r="C71" i="55"/>
  <c r="B71" i="55"/>
  <c r="L72" i="55"/>
  <c r="K72" i="55"/>
  <c r="M72" i="55" s="1"/>
  <c r="I72" i="55"/>
  <c r="H72" i="55"/>
  <c r="G72" i="55"/>
  <c r="F72" i="55"/>
  <c r="E72" i="55"/>
  <c r="D72" i="55"/>
  <c r="N72" i="55" s="1"/>
  <c r="C72" i="55"/>
  <c r="B72" i="55"/>
  <c r="L73" i="55"/>
  <c r="K73" i="55"/>
  <c r="M73" i="55" s="1"/>
  <c r="I73" i="55"/>
  <c r="H73" i="55"/>
  <c r="G73" i="55"/>
  <c r="F73" i="55"/>
  <c r="E73" i="55"/>
  <c r="D73" i="55"/>
  <c r="N73" i="55" s="1"/>
  <c r="C73" i="55"/>
  <c r="B73" i="55"/>
  <c r="P74" i="55"/>
  <c r="M74" i="55"/>
  <c r="L10" i="44"/>
  <c r="K10" i="44"/>
  <c r="M10" i="44" s="1"/>
  <c r="I10" i="44"/>
  <c r="H10" i="44"/>
  <c r="G10" i="44"/>
  <c r="F10" i="44"/>
  <c r="E10" i="44"/>
  <c r="D10" i="44"/>
  <c r="N10" i="44" s="1"/>
  <c r="B10" i="44"/>
  <c r="L3" i="54"/>
  <c r="K3" i="54"/>
  <c r="I3" i="54"/>
  <c r="H3" i="54"/>
  <c r="G3" i="54"/>
  <c r="F3" i="54"/>
  <c r="E3" i="54"/>
  <c r="D3" i="54"/>
  <c r="C3" i="54"/>
  <c r="B3" i="54"/>
  <c r="L4" i="54"/>
  <c r="K4" i="54"/>
  <c r="M4" i="54" s="1"/>
  <c r="I4" i="54"/>
  <c r="H4" i="54"/>
  <c r="G4" i="54"/>
  <c r="F4" i="54"/>
  <c r="E4" i="54"/>
  <c r="D4" i="54"/>
  <c r="C4" i="54"/>
  <c r="B4" i="54"/>
  <c r="L5" i="54"/>
  <c r="K5" i="54"/>
  <c r="I5" i="54"/>
  <c r="H5" i="54"/>
  <c r="G5" i="54"/>
  <c r="F5" i="54"/>
  <c r="E5" i="54"/>
  <c r="D5" i="54"/>
  <c r="C5" i="54"/>
  <c r="B5" i="54"/>
  <c r="L8" i="54"/>
  <c r="K8" i="54"/>
  <c r="M8" i="54" s="1"/>
  <c r="I8" i="54"/>
  <c r="H8" i="54"/>
  <c r="G8" i="54"/>
  <c r="F8" i="54"/>
  <c r="E8" i="54"/>
  <c r="D8" i="54"/>
  <c r="C8" i="54"/>
  <c r="B8" i="54"/>
  <c r="L9" i="54"/>
  <c r="K9" i="54"/>
  <c r="M9" i="54" s="1"/>
  <c r="I9" i="54"/>
  <c r="H9" i="54"/>
  <c r="G9" i="54"/>
  <c r="F9" i="54"/>
  <c r="E9" i="54"/>
  <c r="C9" i="54"/>
  <c r="B9" i="54"/>
  <c r="L10" i="54"/>
  <c r="K10" i="54"/>
  <c r="M10" i="54" s="1"/>
  <c r="I10" i="54"/>
  <c r="H10" i="54"/>
  <c r="G10" i="54"/>
  <c r="F10" i="54"/>
  <c r="E10" i="54"/>
  <c r="D10" i="54"/>
  <c r="C10" i="54"/>
  <c r="B10" i="54"/>
  <c r="P12" i="54"/>
  <c r="M12" i="54"/>
  <c r="P13" i="54"/>
  <c r="M13" i="54"/>
  <c r="P14" i="54"/>
  <c r="M14" i="54"/>
  <c r="P15" i="54"/>
  <c r="M15" i="54"/>
  <c r="P16" i="54"/>
  <c r="M16" i="54"/>
  <c r="P17" i="54"/>
  <c r="M17" i="54"/>
  <c r="P18" i="54"/>
  <c r="M18" i="54"/>
  <c r="P19" i="54"/>
  <c r="M19" i="54"/>
  <c r="P20" i="54"/>
  <c r="M20" i="54"/>
  <c r="P21" i="54"/>
  <c r="M21" i="54"/>
  <c r="P22" i="54"/>
  <c r="M22" i="54"/>
  <c r="P23" i="54"/>
  <c r="M23" i="54"/>
  <c r="P24" i="54"/>
  <c r="M24" i="54"/>
  <c r="P25" i="54"/>
  <c r="M25" i="54"/>
  <c r="P79" i="45"/>
  <c r="M79" i="45"/>
  <c r="Q3" i="53"/>
  <c r="P3" i="53"/>
  <c r="O3" i="53"/>
  <c r="R3" i="53" s="1"/>
  <c r="K3" i="53"/>
  <c r="J3" i="53"/>
  <c r="I3" i="53"/>
  <c r="H3" i="53"/>
  <c r="G3" i="53"/>
  <c r="F3" i="53"/>
  <c r="E3" i="53"/>
  <c r="D3" i="53"/>
  <c r="S3" i="53" s="1"/>
  <c r="C3" i="53"/>
  <c r="B3" i="53"/>
  <c r="Q4" i="53"/>
  <c r="P4" i="53"/>
  <c r="O4" i="53"/>
  <c r="R4" i="53" s="1"/>
  <c r="K4" i="53"/>
  <c r="J4" i="53"/>
  <c r="I4" i="53"/>
  <c r="H4" i="53"/>
  <c r="G4" i="53"/>
  <c r="F4" i="53"/>
  <c r="E4" i="53"/>
  <c r="D4" i="53"/>
  <c r="S4" i="53" s="1"/>
  <c r="C4" i="53"/>
  <c r="B4" i="53"/>
  <c r="Q5" i="53"/>
  <c r="P5" i="53"/>
  <c r="O5" i="53"/>
  <c r="R5" i="53" s="1"/>
  <c r="K5" i="53"/>
  <c r="J5" i="53"/>
  <c r="I5" i="53"/>
  <c r="H5" i="53"/>
  <c r="G5" i="53"/>
  <c r="F5" i="53"/>
  <c r="E5" i="53"/>
  <c r="D5" i="53"/>
  <c r="S5" i="53" s="1"/>
  <c r="C5" i="53"/>
  <c r="B5" i="53"/>
  <c r="Q7" i="53"/>
  <c r="P7" i="53"/>
  <c r="O7" i="53"/>
  <c r="R7" i="53" s="1"/>
  <c r="K7" i="53"/>
  <c r="J7" i="53"/>
  <c r="I7" i="53"/>
  <c r="H7" i="53"/>
  <c r="G7" i="53"/>
  <c r="F7" i="53"/>
  <c r="E7" i="53"/>
  <c r="D7" i="53"/>
  <c r="S7" i="53" s="1"/>
  <c r="C7" i="53"/>
  <c r="B7" i="53"/>
  <c r="Q8" i="53"/>
  <c r="P8" i="53"/>
  <c r="O8" i="53"/>
  <c r="R8" i="53" s="1"/>
  <c r="K8" i="53"/>
  <c r="J8" i="53"/>
  <c r="I8" i="53"/>
  <c r="H8" i="53"/>
  <c r="G8" i="53"/>
  <c r="F8" i="53"/>
  <c r="E8" i="53"/>
  <c r="D8" i="53"/>
  <c r="S8" i="53" s="1"/>
  <c r="C8" i="53"/>
  <c r="B8" i="53"/>
  <c r="Q9" i="53"/>
  <c r="P9" i="53"/>
  <c r="O9" i="53"/>
  <c r="R9" i="53" s="1"/>
  <c r="K9" i="53"/>
  <c r="J9" i="53"/>
  <c r="I9" i="53"/>
  <c r="H9" i="53"/>
  <c r="G9" i="53"/>
  <c r="F9" i="53"/>
  <c r="E9" i="53"/>
  <c r="D9" i="53"/>
  <c r="S9" i="53" s="1"/>
  <c r="C9" i="53"/>
  <c r="B9" i="53"/>
  <c r="Q11" i="53"/>
  <c r="P11" i="53"/>
  <c r="O11" i="53"/>
  <c r="R11" i="53" s="1"/>
  <c r="K11" i="53"/>
  <c r="J11" i="53"/>
  <c r="I11" i="53"/>
  <c r="H11" i="53"/>
  <c r="G11" i="53"/>
  <c r="F11" i="53"/>
  <c r="E11" i="53"/>
  <c r="D11" i="53"/>
  <c r="S11" i="53" s="1"/>
  <c r="C11" i="53"/>
  <c r="B11" i="53"/>
  <c r="Q12" i="53"/>
  <c r="P12" i="53"/>
  <c r="O12" i="53"/>
  <c r="R12" i="53" s="1"/>
  <c r="K12" i="53"/>
  <c r="J12" i="53"/>
  <c r="I12" i="53"/>
  <c r="H12" i="53"/>
  <c r="G12" i="53"/>
  <c r="F12" i="53"/>
  <c r="E12" i="53"/>
  <c r="D12" i="53"/>
  <c r="S12" i="53" s="1"/>
  <c r="C12" i="53"/>
  <c r="B12" i="53"/>
  <c r="Q13" i="53"/>
  <c r="P13" i="53"/>
  <c r="O13" i="53"/>
  <c r="R13" i="53" s="1"/>
  <c r="K13" i="53"/>
  <c r="J13" i="53"/>
  <c r="I13" i="53"/>
  <c r="H13" i="53"/>
  <c r="G13" i="53"/>
  <c r="F13" i="53"/>
  <c r="E13" i="53"/>
  <c r="D13" i="53"/>
  <c r="S13" i="53" s="1"/>
  <c r="C13" i="53"/>
  <c r="B13" i="53"/>
  <c r="Q15" i="53"/>
  <c r="P15" i="53"/>
  <c r="O15" i="53"/>
  <c r="R15" i="53" s="1"/>
  <c r="K15" i="53"/>
  <c r="J15" i="53"/>
  <c r="I15" i="53"/>
  <c r="H15" i="53"/>
  <c r="G15" i="53"/>
  <c r="F15" i="53"/>
  <c r="E15" i="53"/>
  <c r="D15" i="53"/>
  <c r="S15" i="53" s="1"/>
  <c r="C15" i="53"/>
  <c r="B15" i="53"/>
  <c r="Q16" i="53"/>
  <c r="P16" i="53"/>
  <c r="O16" i="53"/>
  <c r="R16" i="53" s="1"/>
  <c r="K16" i="53"/>
  <c r="J16" i="53"/>
  <c r="I16" i="53"/>
  <c r="H16" i="53"/>
  <c r="G16" i="53"/>
  <c r="F16" i="53"/>
  <c r="E16" i="53"/>
  <c r="D16" i="53"/>
  <c r="S16" i="53" s="1"/>
  <c r="C16" i="53"/>
  <c r="B16" i="53"/>
  <c r="Q17" i="53"/>
  <c r="P17" i="53"/>
  <c r="O17" i="53"/>
  <c r="R17" i="53" s="1"/>
  <c r="K17" i="53"/>
  <c r="J17" i="53"/>
  <c r="I17" i="53"/>
  <c r="H17" i="53"/>
  <c r="G17" i="53"/>
  <c r="F17" i="53"/>
  <c r="E17" i="53"/>
  <c r="D17" i="53"/>
  <c r="S17" i="53" s="1"/>
  <c r="C17" i="53"/>
  <c r="B17" i="53"/>
  <c r="Q18" i="53"/>
  <c r="P18" i="53"/>
  <c r="O18" i="53"/>
  <c r="R18" i="53" s="1"/>
  <c r="K18" i="53"/>
  <c r="J18" i="53"/>
  <c r="I18" i="53"/>
  <c r="H18" i="53"/>
  <c r="G18" i="53"/>
  <c r="F18" i="53"/>
  <c r="E18" i="53"/>
  <c r="D18" i="53"/>
  <c r="C18" i="53"/>
  <c r="B18" i="53"/>
  <c r="Q20" i="53"/>
  <c r="P20" i="53"/>
  <c r="O20" i="53"/>
  <c r="R20" i="53" s="1"/>
  <c r="K20" i="53"/>
  <c r="J20" i="53"/>
  <c r="I20" i="53"/>
  <c r="H20" i="53"/>
  <c r="G20" i="53"/>
  <c r="F20" i="53"/>
  <c r="E20" i="53"/>
  <c r="D20" i="53"/>
  <c r="S20" i="53" s="1"/>
  <c r="C20" i="53"/>
  <c r="B20" i="53"/>
  <c r="Q21" i="53"/>
  <c r="P21" i="53"/>
  <c r="O21" i="53"/>
  <c r="K21" i="53"/>
  <c r="J21" i="53"/>
  <c r="I21" i="53"/>
  <c r="H21" i="53"/>
  <c r="G21" i="53"/>
  <c r="F21" i="53"/>
  <c r="E21" i="53"/>
  <c r="D21" i="53"/>
  <c r="C21" i="53"/>
  <c r="B21" i="53"/>
  <c r="Q22" i="53"/>
  <c r="P22" i="53"/>
  <c r="O22" i="53"/>
  <c r="R22" i="53" s="1"/>
  <c r="K22" i="53"/>
  <c r="J22" i="53"/>
  <c r="I22" i="53"/>
  <c r="H22" i="53"/>
  <c r="G22" i="53"/>
  <c r="F22" i="53"/>
  <c r="E22" i="53"/>
  <c r="D22" i="53"/>
  <c r="C22" i="53"/>
  <c r="B22" i="53"/>
  <c r="Q24" i="53"/>
  <c r="P24" i="53"/>
  <c r="O24" i="53"/>
  <c r="K24" i="53"/>
  <c r="J24" i="53"/>
  <c r="I24" i="53"/>
  <c r="H24" i="53"/>
  <c r="G24" i="53"/>
  <c r="F24" i="53"/>
  <c r="E24" i="53"/>
  <c r="D24" i="53"/>
  <c r="S24" i="53" s="1"/>
  <c r="C24" i="53"/>
  <c r="B24" i="53"/>
  <c r="Q25" i="53"/>
  <c r="P25" i="53"/>
  <c r="O25" i="53"/>
  <c r="K25" i="53"/>
  <c r="J25" i="53"/>
  <c r="I25" i="53"/>
  <c r="H25" i="53"/>
  <c r="G25" i="53"/>
  <c r="F25" i="53"/>
  <c r="E25" i="53"/>
  <c r="D25" i="53"/>
  <c r="C25" i="53"/>
  <c r="B25" i="53"/>
  <c r="Q26" i="53"/>
  <c r="P26" i="53"/>
  <c r="O26" i="53"/>
  <c r="R26" i="53" s="1"/>
  <c r="K26" i="53"/>
  <c r="J26" i="53"/>
  <c r="I26" i="53"/>
  <c r="H26" i="53"/>
  <c r="G26" i="53"/>
  <c r="F26" i="53"/>
  <c r="E26" i="53"/>
  <c r="D26" i="53"/>
  <c r="C26" i="53"/>
  <c r="B26" i="53"/>
  <c r="Q27" i="53"/>
  <c r="P27" i="53"/>
  <c r="O27" i="53"/>
  <c r="K27" i="53"/>
  <c r="J27" i="53"/>
  <c r="I27" i="53"/>
  <c r="H27" i="53"/>
  <c r="G27" i="53"/>
  <c r="F27" i="53"/>
  <c r="E27" i="53"/>
  <c r="D27" i="53"/>
  <c r="S27" i="53" s="1"/>
  <c r="C27" i="53"/>
  <c r="B27" i="53"/>
  <c r="Q29" i="53"/>
  <c r="P29" i="53"/>
  <c r="O29" i="53"/>
  <c r="K29" i="53"/>
  <c r="J29" i="53"/>
  <c r="I29" i="53"/>
  <c r="H29" i="53"/>
  <c r="G29" i="53"/>
  <c r="F29" i="53"/>
  <c r="E29" i="53"/>
  <c r="D29" i="53"/>
  <c r="C29" i="53"/>
  <c r="B29" i="53"/>
  <c r="K30" i="53"/>
  <c r="J30" i="53"/>
  <c r="I30" i="53"/>
  <c r="H30" i="53"/>
  <c r="G30" i="53"/>
  <c r="F30" i="53"/>
  <c r="E30" i="53"/>
  <c r="D30" i="53"/>
  <c r="C30" i="53"/>
  <c r="B30" i="53"/>
  <c r="Q31" i="53"/>
  <c r="P31" i="53"/>
  <c r="O31" i="53"/>
  <c r="K31" i="53"/>
  <c r="J31" i="53"/>
  <c r="I31" i="53"/>
  <c r="H31" i="53"/>
  <c r="G31" i="53"/>
  <c r="F31" i="53"/>
  <c r="E31" i="53"/>
  <c r="D31" i="53"/>
  <c r="C31" i="53"/>
  <c r="B31" i="53"/>
  <c r="Q32" i="53"/>
  <c r="P32" i="53"/>
  <c r="O32" i="53"/>
  <c r="R32" i="53" s="1"/>
  <c r="U32" i="53" s="1"/>
  <c r="K32" i="53"/>
  <c r="J32" i="53"/>
  <c r="I32" i="53"/>
  <c r="H32" i="53"/>
  <c r="G32" i="53"/>
  <c r="F32" i="53"/>
  <c r="E32" i="53"/>
  <c r="D32" i="53"/>
  <c r="S32" i="53" s="1"/>
  <c r="C32" i="53"/>
  <c r="B32" i="53"/>
  <c r="Q33" i="53"/>
  <c r="P33" i="53"/>
  <c r="O33" i="53"/>
  <c r="K33" i="53"/>
  <c r="J33" i="53"/>
  <c r="I33" i="53"/>
  <c r="H33" i="53"/>
  <c r="G33" i="53"/>
  <c r="F33" i="53"/>
  <c r="E33" i="53"/>
  <c r="D33" i="53"/>
  <c r="S33" i="53" s="1"/>
  <c r="C33" i="53"/>
  <c r="B33" i="53"/>
  <c r="Q34" i="53"/>
  <c r="P34" i="53"/>
  <c r="O34" i="53"/>
  <c r="K34" i="53"/>
  <c r="J34" i="53"/>
  <c r="I34" i="53"/>
  <c r="H34" i="53"/>
  <c r="G34" i="53"/>
  <c r="F34" i="53"/>
  <c r="E34" i="53"/>
  <c r="D34" i="53"/>
  <c r="S34" i="53" s="1"/>
  <c r="C34" i="53"/>
  <c r="B34" i="53"/>
  <c r="Q35" i="53"/>
  <c r="P35" i="53"/>
  <c r="O35" i="53"/>
  <c r="R35" i="53" s="1"/>
  <c r="K35" i="53"/>
  <c r="J35" i="53"/>
  <c r="I35" i="53"/>
  <c r="H35" i="53"/>
  <c r="G35" i="53"/>
  <c r="F35" i="53"/>
  <c r="E35" i="53"/>
  <c r="D35" i="53"/>
  <c r="C35" i="53"/>
  <c r="B35" i="53"/>
  <c r="Q36" i="53"/>
  <c r="P36" i="53"/>
  <c r="O36" i="53"/>
  <c r="R36" i="53" s="1"/>
  <c r="U36" i="53" s="1"/>
  <c r="K36" i="53"/>
  <c r="J36" i="53"/>
  <c r="I36" i="53"/>
  <c r="H36" i="53"/>
  <c r="G36" i="53"/>
  <c r="F36" i="53"/>
  <c r="E36" i="53"/>
  <c r="D36" i="53"/>
  <c r="S36" i="53" s="1"/>
  <c r="C36" i="53"/>
  <c r="B36" i="53"/>
  <c r="Q6" i="42"/>
  <c r="B6" i="42"/>
  <c r="S3" i="52"/>
  <c r="K19" i="42"/>
  <c r="E33" i="45"/>
  <c r="D14" i="45"/>
  <c r="C17" i="41"/>
  <c r="B10" i="41"/>
  <c r="B16" i="41"/>
  <c r="B8" i="41"/>
  <c r="K8" i="41"/>
  <c r="C14" i="41"/>
  <c r="B11" i="41"/>
  <c r="E25" i="45"/>
  <c r="D52" i="45"/>
  <c r="E51" i="45"/>
  <c r="E43" i="45"/>
  <c r="E66" i="45"/>
  <c r="D66" i="45"/>
  <c r="C76" i="45"/>
  <c r="L76" i="45"/>
  <c r="K76" i="45"/>
  <c r="M76" i="45" s="1"/>
  <c r="P76" i="45" s="1"/>
  <c r="L75" i="45"/>
  <c r="K75" i="45"/>
  <c r="M75" i="45" s="1"/>
  <c r="P75" i="45" s="1"/>
  <c r="L74" i="45"/>
  <c r="E73" i="45"/>
  <c r="L78" i="45"/>
  <c r="K78" i="45"/>
  <c r="M78" i="45" s="1"/>
  <c r="P78" i="45" s="1"/>
  <c r="C78" i="45"/>
  <c r="B78" i="45"/>
  <c r="L77" i="45"/>
  <c r="K77" i="45"/>
  <c r="M77" i="45" s="1"/>
  <c r="P77" i="45" s="1"/>
  <c r="C46" i="45"/>
  <c r="B46" i="45"/>
  <c r="C47" i="45"/>
  <c r="B47" i="45"/>
  <c r="C48" i="45"/>
  <c r="B48" i="45"/>
  <c r="C49" i="45"/>
  <c r="B49" i="45"/>
  <c r="N30" i="40"/>
  <c r="L30" i="40"/>
  <c r="S30" i="40" s="1"/>
  <c r="N31" i="40"/>
  <c r="E31" i="40"/>
  <c r="L31" i="40"/>
  <c r="S31" i="40" s="1"/>
  <c r="N35" i="40"/>
  <c r="N34" i="40"/>
  <c r="L33" i="40"/>
  <c r="S33" i="40" s="1"/>
  <c r="E35" i="40"/>
  <c r="L27" i="40"/>
  <c r="S27" i="40" s="1"/>
  <c r="B29" i="40"/>
  <c r="N28" i="40"/>
  <c r="L34" i="40"/>
  <c r="S34" i="40" s="1"/>
  <c r="B28" i="40"/>
  <c r="M34" i="40"/>
  <c r="B27" i="40"/>
  <c r="L29" i="40"/>
  <c r="S29" i="40" s="1"/>
  <c r="M33" i="40"/>
  <c r="N37" i="40"/>
  <c r="C29" i="40"/>
  <c r="L28" i="40"/>
  <c r="S28" i="40" s="1"/>
  <c r="L37" i="40"/>
  <c r="S37" i="40" s="1"/>
  <c r="M27" i="40"/>
  <c r="N32" i="40"/>
  <c r="C27" i="40"/>
  <c r="B7" i="52"/>
  <c r="C7" i="52"/>
  <c r="D7" i="52"/>
  <c r="Q7" i="52" s="1"/>
  <c r="E7" i="52"/>
  <c r="F7" i="52"/>
  <c r="I7" i="52"/>
  <c r="O4" i="52"/>
  <c r="S4" i="52" s="1"/>
  <c r="D6" i="52"/>
  <c r="Q6" i="52" s="1"/>
  <c r="O7" i="52"/>
  <c r="S7" i="52" s="1"/>
  <c r="H8" i="52"/>
  <c r="D9" i="52"/>
  <c r="Q9" i="52" s="1"/>
  <c r="O10" i="52"/>
  <c r="S10" i="52" s="1"/>
  <c r="H11" i="52"/>
  <c r="D12" i="52"/>
  <c r="Q12" i="52" s="1"/>
  <c r="E6" i="52"/>
  <c r="I8" i="52"/>
  <c r="E9" i="52"/>
  <c r="I11" i="52"/>
  <c r="E12" i="52"/>
  <c r="F6" i="52"/>
  <c r="F9" i="52"/>
  <c r="F12" i="52"/>
  <c r="G6" i="52"/>
  <c r="K8" i="52"/>
  <c r="G9" i="52"/>
  <c r="K11" i="52"/>
  <c r="G12" i="52"/>
  <c r="O5" i="52"/>
  <c r="S5" i="52" s="1"/>
  <c r="H6" i="52"/>
  <c r="O8" i="52"/>
  <c r="S8" i="52" s="1"/>
  <c r="H9" i="52"/>
  <c r="O11" i="52"/>
  <c r="S11" i="52" s="1"/>
  <c r="H12" i="52"/>
  <c r="I6" i="52"/>
  <c r="I9" i="52"/>
  <c r="I12" i="52"/>
  <c r="K6" i="52"/>
  <c r="K9" i="52"/>
  <c r="K12" i="52"/>
  <c r="E33" i="40"/>
  <c r="L36" i="40"/>
  <c r="S36" i="40" s="1"/>
  <c r="E32" i="40"/>
  <c r="L35" i="40"/>
  <c r="S35" i="40" s="1"/>
  <c r="M29" i="40"/>
  <c r="N36" i="40"/>
  <c r="L32" i="40"/>
  <c r="S32" i="40" s="1"/>
  <c r="C27" i="42"/>
  <c r="B5" i="41"/>
  <c r="B9" i="41"/>
  <c r="B14" i="41"/>
  <c r="B15" i="41"/>
  <c r="C12" i="41"/>
  <c r="B3" i="41"/>
  <c r="B17" i="41"/>
  <c r="C7" i="41"/>
  <c r="B9" i="42"/>
  <c r="Q26" i="42"/>
  <c r="O8" i="48"/>
  <c r="E27" i="42"/>
  <c r="C8" i="41"/>
  <c r="Q29" i="42"/>
  <c r="B13" i="42"/>
  <c r="C4" i="41"/>
  <c r="C10" i="41"/>
  <c r="C13" i="41"/>
  <c r="E31" i="42"/>
  <c r="Q32" i="42"/>
  <c r="B32" i="42"/>
  <c r="C25" i="42"/>
  <c r="Q12" i="42"/>
  <c r="P8" i="48"/>
  <c r="Q33" i="42"/>
  <c r="E18" i="48"/>
  <c r="E28" i="42"/>
  <c r="B29" i="42"/>
  <c r="Q24" i="42"/>
  <c r="B23" i="42"/>
  <c r="B22" i="42"/>
  <c r="B33" i="42"/>
  <c r="B31" i="42"/>
  <c r="C31" i="42"/>
  <c r="B30" i="42"/>
  <c r="C30" i="42"/>
  <c r="B28" i="42"/>
  <c r="C28" i="42"/>
  <c r="B27" i="42"/>
  <c r="B26" i="42"/>
  <c r="Q14" i="42"/>
  <c r="B24" i="42"/>
  <c r="O34" i="42"/>
  <c r="Q34" i="42"/>
  <c r="E17" i="48"/>
  <c r="E14" i="48"/>
  <c r="O17" i="48"/>
  <c r="O14" i="48"/>
  <c r="P14" i="48"/>
  <c r="O6" i="48"/>
  <c r="P6" i="48"/>
  <c r="E16" i="48"/>
  <c r="O16" i="48"/>
  <c r="C19" i="48"/>
  <c r="B6" i="48"/>
  <c r="B7" i="48"/>
  <c r="C14" i="48"/>
  <c r="B19" i="48"/>
  <c r="P13" i="48"/>
  <c r="C5" i="48"/>
  <c r="B17" i="48"/>
  <c r="O13" i="48"/>
  <c r="Q13" i="48" s="1"/>
  <c r="T13" i="48" s="1"/>
  <c r="P12" i="48"/>
  <c r="C7" i="48"/>
  <c r="C13" i="48"/>
  <c r="B13" i="48"/>
  <c r="B12" i="48"/>
  <c r="B8" i="48"/>
  <c r="B18" i="48"/>
  <c r="O12" i="48"/>
  <c r="Q12" i="48" s="1"/>
  <c r="T12" i="48" s="1"/>
  <c r="P15" i="48"/>
  <c r="B16" i="48"/>
  <c r="C18" i="48"/>
  <c r="B15" i="48"/>
  <c r="E15" i="48"/>
  <c r="E12" i="48"/>
  <c r="B5" i="48"/>
  <c r="O21" i="48"/>
  <c r="T21" i="48" s="1"/>
  <c r="O20" i="48"/>
  <c r="T20" i="48" s="1"/>
  <c r="P18" i="48"/>
  <c r="P21" i="48"/>
  <c r="P20" i="48"/>
  <c r="P19" i="48"/>
  <c r="E21" i="48"/>
  <c r="O7" i="48"/>
  <c r="O5" i="48"/>
  <c r="P5" i="48"/>
  <c r="P7" i="48"/>
  <c r="B15" i="42"/>
  <c r="B7" i="42"/>
  <c r="B4" i="42"/>
  <c r="B3" i="42"/>
  <c r="B11" i="42"/>
  <c r="C7" i="46"/>
  <c r="C10" i="42"/>
  <c r="B7" i="46"/>
  <c r="B21" i="42"/>
  <c r="B10" i="42"/>
  <c r="B6" i="46"/>
  <c r="B19" i="42"/>
  <c r="B8" i="42"/>
  <c r="B5" i="46"/>
  <c r="C3" i="39"/>
  <c r="C5" i="39"/>
  <c r="B17" i="42"/>
  <c r="B3" i="46"/>
  <c r="B16" i="42"/>
  <c r="B5" i="42"/>
  <c r="C19" i="42"/>
  <c r="B9" i="46"/>
  <c r="C3" i="46"/>
  <c r="C4" i="48"/>
  <c r="B3" i="39"/>
  <c r="B5" i="39"/>
  <c r="B11" i="48"/>
  <c r="B6" i="39"/>
  <c r="B5" i="28"/>
  <c r="B21" i="28"/>
  <c r="C14" i="42"/>
  <c r="B3" i="48"/>
  <c r="B10" i="48"/>
  <c r="C6" i="41"/>
  <c r="C7" i="39"/>
  <c r="C5" i="28"/>
  <c r="C18" i="42"/>
  <c r="C9" i="48"/>
  <c r="B6" i="28"/>
  <c r="C6" i="42"/>
  <c r="C5" i="46"/>
  <c r="C11" i="48"/>
  <c r="C4" i="39"/>
  <c r="C12" i="28"/>
  <c r="B4" i="28"/>
  <c r="C7" i="28"/>
  <c r="C21" i="28"/>
  <c r="C19" i="28"/>
  <c r="C3" i="28"/>
  <c r="C6" i="39"/>
  <c r="C6" i="46"/>
  <c r="C8" i="46"/>
  <c r="C4" i="46"/>
  <c r="C21" i="42"/>
  <c r="C17" i="42"/>
  <c r="C13" i="42"/>
  <c r="C9" i="42"/>
  <c r="C5" i="42"/>
  <c r="C20" i="42"/>
  <c r="C16" i="42"/>
  <c r="C12" i="42"/>
  <c r="C8" i="42"/>
  <c r="C4" i="42"/>
  <c r="C15" i="42"/>
  <c r="C11" i="42"/>
  <c r="C7" i="42"/>
  <c r="C17" i="43"/>
  <c r="B17" i="43"/>
  <c r="C16" i="43"/>
  <c r="B16" i="43"/>
  <c r="C15" i="43"/>
  <c r="B15" i="43"/>
  <c r="C14" i="43"/>
  <c r="B14" i="43"/>
  <c r="C13" i="43"/>
  <c r="B13" i="43"/>
  <c r="C12" i="43"/>
  <c r="B12" i="43"/>
  <c r="C11" i="43"/>
  <c r="B11" i="43"/>
  <c r="C10" i="43"/>
  <c r="B10" i="43"/>
  <c r="C9" i="43"/>
  <c r="B9" i="43"/>
  <c r="B77" i="45"/>
  <c r="B76" i="45"/>
  <c r="B75" i="45"/>
  <c r="C77" i="45"/>
  <c r="C75" i="45"/>
  <c r="C36" i="45"/>
  <c r="C37" i="45"/>
  <c r="C38" i="45"/>
  <c r="C39" i="45"/>
  <c r="B40" i="45"/>
  <c r="C54" i="45"/>
  <c r="C57" i="45"/>
  <c r="B65" i="45"/>
  <c r="K67" i="45"/>
  <c r="O16" i="42"/>
  <c r="Q4" i="28"/>
  <c r="Q12" i="28"/>
  <c r="Q21" i="28"/>
  <c r="Q19" i="28"/>
  <c r="Q6" i="28"/>
  <c r="Q5" i="28"/>
  <c r="Q7" i="28"/>
  <c r="Q17" i="28"/>
  <c r="Q22" i="28"/>
  <c r="Q23" i="28"/>
  <c r="Q16" i="28"/>
  <c r="Q14" i="28"/>
  <c r="Q20" i="28"/>
  <c r="Q13" i="28"/>
  <c r="Q9" i="28"/>
  <c r="Q10" i="28"/>
  <c r="Q15" i="28"/>
  <c r="Q18" i="28"/>
  <c r="Q8" i="28"/>
  <c r="Q11" i="28"/>
  <c r="Q24" i="28"/>
  <c r="Q25" i="28"/>
  <c r="Q26" i="28"/>
  <c r="Q27" i="28"/>
  <c r="Q28" i="28"/>
  <c r="Q29" i="28"/>
  <c r="Q30" i="28"/>
  <c r="Q31" i="28"/>
  <c r="Q32" i="28"/>
  <c r="Q33" i="28"/>
  <c r="Q34" i="28"/>
  <c r="Q35" i="28"/>
  <c r="Q36" i="28"/>
  <c r="Q37" i="28"/>
  <c r="Q38" i="28"/>
  <c r="Q39" i="28"/>
  <c r="Q40" i="28"/>
  <c r="Q41" i="28"/>
  <c r="Q42" i="28"/>
  <c r="Q43" i="28"/>
  <c r="Q44" i="28"/>
  <c r="Q45" i="28"/>
  <c r="Q46" i="28"/>
  <c r="Q47" i="28"/>
  <c r="Q48" i="28"/>
  <c r="Q49" i="28"/>
  <c r="Q50" i="28"/>
  <c r="Q51" i="28"/>
  <c r="Q52" i="28"/>
  <c r="Q53" i="28"/>
  <c r="Q54" i="28"/>
  <c r="Q55" i="28"/>
  <c r="Q3" i="28"/>
  <c r="K55" i="48"/>
  <c r="J55" i="48"/>
  <c r="I55" i="48"/>
  <c r="H55" i="48"/>
  <c r="G55" i="48"/>
  <c r="F55" i="48"/>
  <c r="D55" i="48"/>
  <c r="K54" i="48"/>
  <c r="J54" i="48"/>
  <c r="I54" i="48"/>
  <c r="H54" i="48"/>
  <c r="G54" i="48"/>
  <c r="F54" i="48"/>
  <c r="D54" i="48"/>
  <c r="K53" i="48"/>
  <c r="J53" i="48"/>
  <c r="I53" i="48"/>
  <c r="H53" i="48"/>
  <c r="G53" i="48"/>
  <c r="F53" i="48"/>
  <c r="D53" i="48"/>
  <c r="R53" i="48" s="1"/>
  <c r="K52" i="48"/>
  <c r="J52" i="48"/>
  <c r="I52" i="48"/>
  <c r="H52" i="48"/>
  <c r="G52" i="48"/>
  <c r="F52" i="48"/>
  <c r="D52" i="48"/>
  <c r="K51" i="48"/>
  <c r="J51" i="48"/>
  <c r="I51" i="48"/>
  <c r="H51" i="48"/>
  <c r="G51" i="48"/>
  <c r="F51" i="48"/>
  <c r="D51" i="48"/>
  <c r="K50" i="48"/>
  <c r="J50" i="48"/>
  <c r="I50" i="48"/>
  <c r="H50" i="48"/>
  <c r="G50" i="48"/>
  <c r="F50" i="48"/>
  <c r="D50" i="48"/>
  <c r="R50" i="48" s="1"/>
  <c r="K49" i="48"/>
  <c r="J49" i="48"/>
  <c r="I49" i="48"/>
  <c r="H49" i="48"/>
  <c r="G49" i="48"/>
  <c r="F49" i="48"/>
  <c r="D49" i="48"/>
  <c r="R49" i="48" s="1"/>
  <c r="K48" i="48"/>
  <c r="J48" i="48"/>
  <c r="I48" i="48"/>
  <c r="H48" i="48"/>
  <c r="G48" i="48"/>
  <c r="F48" i="48"/>
  <c r="D48" i="48"/>
  <c r="R48" i="48" s="1"/>
  <c r="K47" i="48"/>
  <c r="J47" i="48"/>
  <c r="I47" i="48"/>
  <c r="H47" i="48"/>
  <c r="G47" i="48"/>
  <c r="F47" i="48"/>
  <c r="D47" i="48"/>
  <c r="R47" i="48" s="1"/>
  <c r="K46" i="48"/>
  <c r="J46" i="48"/>
  <c r="I46" i="48"/>
  <c r="H46" i="48"/>
  <c r="G46" i="48"/>
  <c r="F46" i="48"/>
  <c r="D46" i="48"/>
  <c r="R46" i="48" s="1"/>
  <c r="K45" i="48"/>
  <c r="J45" i="48"/>
  <c r="I45" i="48"/>
  <c r="H45" i="48"/>
  <c r="G45" i="48"/>
  <c r="F45" i="48"/>
  <c r="D45" i="48"/>
  <c r="R45" i="48" s="1"/>
  <c r="K44" i="48"/>
  <c r="J44" i="48"/>
  <c r="I44" i="48"/>
  <c r="H44" i="48"/>
  <c r="G44" i="48"/>
  <c r="F44" i="48"/>
  <c r="D44" i="48"/>
  <c r="R44" i="48" s="1"/>
  <c r="K43" i="48"/>
  <c r="J43" i="48"/>
  <c r="I43" i="48"/>
  <c r="H43" i="48"/>
  <c r="G43" i="48"/>
  <c r="F43" i="48"/>
  <c r="D43" i="48"/>
  <c r="R43" i="48" s="1"/>
  <c r="K42" i="48"/>
  <c r="J42" i="48"/>
  <c r="I42" i="48"/>
  <c r="H42" i="48"/>
  <c r="G42" i="48"/>
  <c r="F42" i="48"/>
  <c r="D42" i="48"/>
  <c r="K41" i="48"/>
  <c r="J41" i="48"/>
  <c r="I41" i="48"/>
  <c r="H41" i="48"/>
  <c r="G41" i="48"/>
  <c r="F41" i="48"/>
  <c r="D41" i="48"/>
  <c r="R41" i="48" s="1"/>
  <c r="K40" i="48"/>
  <c r="J40" i="48"/>
  <c r="I40" i="48"/>
  <c r="H40" i="48"/>
  <c r="G40" i="48"/>
  <c r="F40" i="48"/>
  <c r="D40" i="48"/>
  <c r="K39" i="48"/>
  <c r="J39" i="48"/>
  <c r="I39" i="48"/>
  <c r="H39" i="48"/>
  <c r="G39" i="48"/>
  <c r="F39" i="48"/>
  <c r="D39" i="48"/>
  <c r="K38" i="48"/>
  <c r="J38" i="48"/>
  <c r="I38" i="48"/>
  <c r="H38" i="48"/>
  <c r="G38" i="48"/>
  <c r="F38" i="48"/>
  <c r="D38" i="48"/>
  <c r="R38" i="48" s="1"/>
  <c r="K37" i="48"/>
  <c r="J37" i="48"/>
  <c r="I37" i="48"/>
  <c r="H37" i="48"/>
  <c r="G37" i="48"/>
  <c r="F37" i="48"/>
  <c r="D37" i="48"/>
  <c r="R37" i="48" s="1"/>
  <c r="K36" i="48"/>
  <c r="J36" i="48"/>
  <c r="I36" i="48"/>
  <c r="H36" i="48"/>
  <c r="G36" i="48"/>
  <c r="F36" i="48"/>
  <c r="D36" i="48"/>
  <c r="R36" i="48" s="1"/>
  <c r="K35" i="48"/>
  <c r="J35" i="48"/>
  <c r="I35" i="48"/>
  <c r="H35" i="48"/>
  <c r="G35" i="48"/>
  <c r="F35" i="48"/>
  <c r="D35" i="48"/>
  <c r="R35" i="48" s="1"/>
  <c r="K34" i="48"/>
  <c r="J34" i="48"/>
  <c r="I34" i="48"/>
  <c r="H34" i="48"/>
  <c r="G34" i="48"/>
  <c r="F34" i="48"/>
  <c r="D34" i="48"/>
  <c r="R34" i="48" s="1"/>
  <c r="K33" i="48"/>
  <c r="J33" i="48"/>
  <c r="I33" i="48"/>
  <c r="H33" i="48"/>
  <c r="G33" i="48"/>
  <c r="F33" i="48"/>
  <c r="D33" i="48"/>
  <c r="R33" i="48" s="1"/>
  <c r="K32" i="48"/>
  <c r="J32" i="48"/>
  <c r="I32" i="48"/>
  <c r="H32" i="48"/>
  <c r="G32" i="48"/>
  <c r="F32" i="48"/>
  <c r="D32" i="48"/>
  <c r="R32" i="48" s="1"/>
  <c r="K31" i="48"/>
  <c r="J31" i="48"/>
  <c r="I31" i="48"/>
  <c r="H31" i="48"/>
  <c r="G31" i="48"/>
  <c r="F31" i="48"/>
  <c r="D31" i="48"/>
  <c r="R31" i="48" s="1"/>
  <c r="K30" i="48"/>
  <c r="J30" i="48"/>
  <c r="I30" i="48"/>
  <c r="H30" i="48"/>
  <c r="G30" i="48"/>
  <c r="F30" i="48"/>
  <c r="D30" i="48"/>
  <c r="R30" i="48" s="1"/>
  <c r="K29" i="48"/>
  <c r="J29" i="48"/>
  <c r="I29" i="48"/>
  <c r="H29" i="48"/>
  <c r="G29" i="48"/>
  <c r="F29" i="48"/>
  <c r="D29" i="48"/>
  <c r="R29" i="48" s="1"/>
  <c r="K28" i="48"/>
  <c r="J28" i="48"/>
  <c r="I28" i="48"/>
  <c r="H28" i="48"/>
  <c r="G28" i="48"/>
  <c r="F28" i="48"/>
  <c r="D28" i="48"/>
  <c r="R28" i="48" s="1"/>
  <c r="K27" i="48"/>
  <c r="J27" i="48"/>
  <c r="I27" i="48"/>
  <c r="H27" i="48"/>
  <c r="G27" i="48"/>
  <c r="F27" i="48"/>
  <c r="D27" i="48"/>
  <c r="R27" i="48" s="1"/>
  <c r="K26" i="48"/>
  <c r="J26" i="48"/>
  <c r="I26" i="48"/>
  <c r="H26" i="48"/>
  <c r="G26" i="48"/>
  <c r="F26" i="48"/>
  <c r="D26" i="48"/>
  <c r="R26" i="48" s="1"/>
  <c r="K25" i="48"/>
  <c r="J25" i="48"/>
  <c r="I25" i="48"/>
  <c r="H25" i="48"/>
  <c r="G25" i="48"/>
  <c r="F25" i="48"/>
  <c r="D25" i="48"/>
  <c r="K24" i="48"/>
  <c r="J24" i="48"/>
  <c r="I24" i="48"/>
  <c r="H24" i="48"/>
  <c r="G24" i="48"/>
  <c r="F24" i="48"/>
  <c r="D24" i="48"/>
  <c r="R24" i="48" s="1"/>
  <c r="K23" i="48"/>
  <c r="J23" i="48"/>
  <c r="I23" i="48"/>
  <c r="H23" i="48"/>
  <c r="G23" i="48"/>
  <c r="F23" i="48"/>
  <c r="D23" i="48"/>
  <c r="K22" i="48"/>
  <c r="J22" i="48"/>
  <c r="I22" i="48"/>
  <c r="H22" i="48"/>
  <c r="G22" i="48"/>
  <c r="F22" i="48"/>
  <c r="D22" i="48"/>
  <c r="K21" i="48"/>
  <c r="J21" i="48"/>
  <c r="I21" i="48"/>
  <c r="H21" i="48"/>
  <c r="G21" i="48"/>
  <c r="F21" i="48"/>
  <c r="D21" i="48"/>
  <c r="R21" i="48" s="1"/>
  <c r="K20" i="48"/>
  <c r="J20" i="48"/>
  <c r="I20" i="48"/>
  <c r="H20" i="48"/>
  <c r="G20" i="48"/>
  <c r="F20" i="48"/>
  <c r="D20" i="48"/>
  <c r="R20" i="48" s="1"/>
  <c r="K19" i="48"/>
  <c r="J19" i="48"/>
  <c r="I19" i="48"/>
  <c r="H19" i="48"/>
  <c r="G19" i="48"/>
  <c r="F19" i="48"/>
  <c r="D19" i="48"/>
  <c r="R19" i="48" s="1"/>
  <c r="K18" i="48"/>
  <c r="J18" i="48"/>
  <c r="I18" i="48"/>
  <c r="H18" i="48"/>
  <c r="G18" i="48"/>
  <c r="F18" i="48"/>
  <c r="D18" i="48"/>
  <c r="R18" i="48" s="1"/>
  <c r="K17" i="48"/>
  <c r="J17" i="48"/>
  <c r="I17" i="48"/>
  <c r="H17" i="48"/>
  <c r="G17" i="48"/>
  <c r="F17" i="48"/>
  <c r="D17" i="48"/>
  <c r="R17" i="48" s="1"/>
  <c r="K16" i="48"/>
  <c r="J16" i="48"/>
  <c r="I16" i="48"/>
  <c r="H16" i="48"/>
  <c r="G16" i="48"/>
  <c r="F16" i="48"/>
  <c r="D16" i="48"/>
  <c r="R16" i="48" s="1"/>
  <c r="K15" i="48"/>
  <c r="J15" i="48"/>
  <c r="I15" i="48"/>
  <c r="H15" i="48"/>
  <c r="G15" i="48"/>
  <c r="F15" i="48"/>
  <c r="D15" i="48"/>
  <c r="R15" i="48" s="1"/>
  <c r="K14" i="48"/>
  <c r="J14" i="48"/>
  <c r="I14" i="48"/>
  <c r="H14" i="48"/>
  <c r="G14" i="48"/>
  <c r="F14" i="48"/>
  <c r="D14" i="48"/>
  <c r="R14" i="48" s="1"/>
  <c r="K13" i="48"/>
  <c r="J13" i="48"/>
  <c r="I13" i="48"/>
  <c r="H13" i="48"/>
  <c r="G13" i="48"/>
  <c r="F13" i="48"/>
  <c r="D13" i="48"/>
  <c r="K12" i="48"/>
  <c r="J12" i="48"/>
  <c r="I12" i="48"/>
  <c r="H12" i="48"/>
  <c r="G12" i="48"/>
  <c r="F12" i="48"/>
  <c r="D12" i="48"/>
  <c r="R12" i="48" s="1"/>
  <c r="B17" i="28"/>
  <c r="C17" i="28"/>
  <c r="B22" i="28"/>
  <c r="C22" i="28"/>
  <c r="B23" i="28"/>
  <c r="C23" i="28"/>
  <c r="B16" i="28"/>
  <c r="C16" i="28"/>
  <c r="B14" i="28"/>
  <c r="C14" i="28"/>
  <c r="B20" i="28"/>
  <c r="C20" i="28"/>
  <c r="B13" i="28"/>
  <c r="C13" i="28"/>
  <c r="B9" i="28"/>
  <c r="C9" i="28"/>
  <c r="B10" i="28"/>
  <c r="C10" i="28"/>
  <c r="B15" i="28"/>
  <c r="C15" i="28"/>
  <c r="B18" i="28"/>
  <c r="C18" i="28"/>
  <c r="B8" i="28"/>
  <c r="C8" i="28"/>
  <c r="B11" i="28"/>
  <c r="C11" i="28"/>
  <c r="B24" i="28"/>
  <c r="C24" i="28"/>
  <c r="B25" i="28"/>
  <c r="C25" i="28"/>
  <c r="B26" i="28"/>
  <c r="C26" i="28"/>
  <c r="B27" i="28"/>
  <c r="C27" i="28"/>
  <c r="B28" i="28"/>
  <c r="C28" i="28"/>
  <c r="B29" i="28"/>
  <c r="C29" i="28"/>
  <c r="B30" i="28"/>
  <c r="C30" i="28"/>
  <c r="B31" i="28"/>
  <c r="C31" i="28"/>
  <c r="B32" i="28"/>
  <c r="C32" i="28"/>
  <c r="B33" i="28"/>
  <c r="C33" i="28"/>
  <c r="B34" i="28"/>
  <c r="C34" i="28"/>
  <c r="B35" i="28"/>
  <c r="C35" i="28"/>
  <c r="B36" i="28"/>
  <c r="C36" i="28"/>
  <c r="B37" i="28"/>
  <c r="C37" i="28"/>
  <c r="B38" i="28"/>
  <c r="C38" i="28"/>
  <c r="B39" i="28"/>
  <c r="C39" i="28"/>
  <c r="B40" i="28"/>
  <c r="C40" i="28"/>
  <c r="B41" i="28"/>
  <c r="C41" i="28"/>
  <c r="B42" i="28"/>
  <c r="C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F10" i="46"/>
  <c r="C5" i="44"/>
  <c r="B8" i="44"/>
  <c r="B9" i="44"/>
  <c r="K12" i="44"/>
  <c r="M12" i="44" s="1"/>
  <c r="K14" i="44"/>
  <c r="M14" i="44" s="1"/>
  <c r="B17" i="44"/>
  <c r="B19" i="44"/>
  <c r="D26" i="44"/>
  <c r="K34" i="44"/>
  <c r="P34" i="44" s="1"/>
  <c r="D35" i="44"/>
  <c r="E34" i="43"/>
  <c r="Q3" i="43"/>
  <c r="Q5" i="43"/>
  <c r="P4" i="43"/>
  <c r="K30" i="40"/>
  <c r="K37" i="44"/>
  <c r="P37" i="44" s="1"/>
  <c r="K13" i="45"/>
  <c r="K19" i="45"/>
  <c r="K23" i="45"/>
  <c r="B7" i="45"/>
  <c r="L9" i="45"/>
  <c r="L3" i="45"/>
  <c r="P27" i="42"/>
  <c r="J33" i="42"/>
  <c r="I34" i="42"/>
  <c r="P8" i="46"/>
  <c r="I10" i="46"/>
  <c r="H11" i="46"/>
  <c r="I12" i="46"/>
  <c r="D19" i="46"/>
  <c r="F33" i="40"/>
  <c r="K57" i="46"/>
  <c r="G57" i="46"/>
  <c r="F57" i="46"/>
  <c r="D57" i="46"/>
  <c r="E57" i="46"/>
  <c r="K56" i="46"/>
  <c r="H56" i="46"/>
  <c r="K54" i="46"/>
  <c r="J54" i="46"/>
  <c r="I53" i="46"/>
  <c r="J48" i="46"/>
  <c r="D48" i="46"/>
  <c r="I43" i="46"/>
  <c r="G41" i="46"/>
  <c r="D40" i="46"/>
  <c r="F39" i="46"/>
  <c r="J37" i="46"/>
  <c r="O30" i="46"/>
  <c r="T30" i="46" s="1"/>
  <c r="E29" i="46"/>
  <c r="P26" i="46"/>
  <c r="F25" i="46"/>
  <c r="E23" i="46"/>
  <c r="F19" i="46"/>
  <c r="O17" i="46"/>
  <c r="T17" i="46" s="1"/>
  <c r="O14" i="46"/>
  <c r="T14" i="46" s="1"/>
  <c r="E12" i="46"/>
  <c r="O12" i="46"/>
  <c r="T12" i="46" s="1"/>
  <c r="E50" i="44"/>
  <c r="E49" i="44"/>
  <c r="L48" i="44"/>
  <c r="I46" i="44"/>
  <c r="L45" i="44"/>
  <c r="G43" i="44"/>
  <c r="L42" i="44"/>
  <c r="H41" i="44"/>
  <c r="K40" i="44"/>
  <c r="P40" i="44" s="1"/>
  <c r="L39" i="44"/>
  <c r="L38" i="44"/>
  <c r="H36" i="44"/>
  <c r="H33" i="44"/>
  <c r="K31" i="44"/>
  <c r="P31" i="44" s="1"/>
  <c r="H30" i="44"/>
  <c r="D29" i="44"/>
  <c r="H27" i="44"/>
  <c r="L25" i="44"/>
  <c r="K56" i="43"/>
  <c r="I55" i="43"/>
  <c r="K53" i="43"/>
  <c r="D52" i="43"/>
  <c r="J51" i="43"/>
  <c r="I48" i="43"/>
  <c r="H42" i="43"/>
  <c r="I40" i="43"/>
  <c r="I37" i="43"/>
  <c r="D36" i="43"/>
  <c r="P35" i="43"/>
  <c r="I34" i="43"/>
  <c r="H32" i="43"/>
  <c r="D31" i="43"/>
  <c r="K29" i="43"/>
  <c r="E28" i="43"/>
  <c r="K28" i="43"/>
  <c r="K25" i="43"/>
  <c r="H24" i="43"/>
  <c r="O23" i="43"/>
  <c r="T23" i="43" s="1"/>
  <c r="O18" i="43"/>
  <c r="T18" i="43" s="1"/>
  <c r="P15" i="43"/>
  <c r="O14" i="43"/>
  <c r="P13" i="43"/>
  <c r="O12" i="43"/>
  <c r="D11" i="43"/>
  <c r="G10" i="43"/>
  <c r="P10" i="43"/>
  <c r="I51" i="42"/>
  <c r="G51" i="42"/>
  <c r="H50" i="42"/>
  <c r="G50" i="42"/>
  <c r="K49" i="42"/>
  <c r="I49" i="42"/>
  <c r="D49" i="42"/>
  <c r="J48" i="42"/>
  <c r="I48" i="42"/>
  <c r="D48" i="42"/>
  <c r="H48" i="42"/>
  <c r="K47" i="42"/>
  <c r="E45" i="42"/>
  <c r="J44" i="42"/>
  <c r="J43" i="42"/>
  <c r="F38" i="42"/>
  <c r="K37" i="42"/>
  <c r="F37" i="42"/>
  <c r="J36" i="42"/>
  <c r="D34" i="42"/>
  <c r="O26" i="42"/>
  <c r="D25" i="42"/>
  <c r="F53" i="41"/>
  <c r="H51" i="41"/>
  <c r="O50" i="41"/>
  <c r="T50" i="41" s="1"/>
  <c r="J50" i="41"/>
  <c r="H50" i="41"/>
  <c r="D50" i="41"/>
  <c r="E49" i="41"/>
  <c r="O48" i="41"/>
  <c r="T48" i="41" s="1"/>
  <c r="E48" i="41"/>
  <c r="K48" i="41"/>
  <c r="J47" i="41"/>
  <c r="P46" i="41"/>
  <c r="H45" i="41"/>
  <c r="O43" i="41"/>
  <c r="T43" i="41" s="1"/>
  <c r="D42" i="41"/>
  <c r="J42" i="41"/>
  <c r="O41" i="41"/>
  <c r="T41" i="41" s="1"/>
  <c r="K41" i="41"/>
  <c r="I40" i="41"/>
  <c r="I39" i="41"/>
  <c r="H39" i="41"/>
  <c r="F39" i="41"/>
  <c r="P39" i="41"/>
  <c r="P37" i="41"/>
  <c r="J37" i="41"/>
  <c r="F37" i="41"/>
  <c r="K37" i="41"/>
  <c r="P36" i="41"/>
  <c r="D36" i="41"/>
  <c r="I34" i="41"/>
  <c r="H34" i="41"/>
  <c r="F34" i="41"/>
  <c r="J33" i="41"/>
  <c r="P33" i="41"/>
  <c r="P32" i="41"/>
  <c r="G30" i="41"/>
  <c r="K28" i="41"/>
  <c r="O26" i="41"/>
  <c r="I23" i="41"/>
  <c r="G22" i="41"/>
  <c r="E19" i="41"/>
  <c r="P4" i="41"/>
  <c r="K4" i="41"/>
  <c r="G4" i="41"/>
  <c r="O4" i="41"/>
  <c r="Q4" i="41" s="1"/>
  <c r="T4" i="41" s="1"/>
  <c r="I5" i="41"/>
  <c r="O12" i="41"/>
  <c r="E3" i="41"/>
  <c r="O8" i="41"/>
  <c r="S57" i="40"/>
  <c r="I57" i="40"/>
  <c r="D57" i="40"/>
  <c r="E57" i="40"/>
  <c r="H56" i="40"/>
  <c r="K55" i="40"/>
  <c r="J55" i="40"/>
  <c r="H55" i="40"/>
  <c r="F55" i="40"/>
  <c r="E55" i="40"/>
  <c r="G55" i="40"/>
  <c r="S54" i="40"/>
  <c r="K54" i="40"/>
  <c r="H53" i="40"/>
  <c r="I53" i="40"/>
  <c r="G50" i="40"/>
  <c r="F50" i="40"/>
  <c r="E49" i="40"/>
  <c r="H48" i="40"/>
  <c r="I43" i="40"/>
  <c r="K41" i="40"/>
  <c r="I40" i="40"/>
  <c r="D37" i="40"/>
  <c r="D34" i="40"/>
  <c r="K33" i="40"/>
  <c r="I32" i="40"/>
  <c r="G32" i="40"/>
  <c r="G31" i="40"/>
  <c r="J28" i="40"/>
  <c r="I57" i="39"/>
  <c r="F57" i="39"/>
  <c r="E57" i="39"/>
  <c r="D57" i="39"/>
  <c r="H53" i="39"/>
  <c r="J52" i="39"/>
  <c r="H51" i="39"/>
  <c r="G51" i="39"/>
  <c r="E49" i="39"/>
  <c r="H48" i="39"/>
  <c r="K48" i="39"/>
  <c r="F47" i="39"/>
  <c r="G47" i="39"/>
  <c r="I45" i="39"/>
  <c r="O43" i="39"/>
  <c r="F43" i="39"/>
  <c r="I42" i="39"/>
  <c r="J41" i="39"/>
  <c r="I39" i="39"/>
  <c r="H37" i="39"/>
  <c r="H35" i="39"/>
  <c r="H31" i="39"/>
  <c r="J28" i="39"/>
  <c r="H28" i="39"/>
  <c r="I26" i="39"/>
  <c r="D26" i="39"/>
  <c r="I25" i="39"/>
  <c r="O21" i="39"/>
  <c r="H21" i="39"/>
  <c r="K20" i="39"/>
  <c r="H19" i="39"/>
  <c r="K19" i="39"/>
  <c r="O17" i="39"/>
  <c r="J11" i="39"/>
  <c r="J9" i="39"/>
  <c r="O9" i="39"/>
  <c r="R9" i="39" s="1"/>
  <c r="M3" i="54" l="1"/>
  <c r="N3" i="54"/>
  <c r="N10" i="54"/>
  <c r="N4" i="54"/>
  <c r="P73" i="55"/>
  <c r="P72" i="55"/>
  <c r="P71" i="55"/>
  <c r="P70" i="55"/>
  <c r="P68" i="55"/>
  <c r="P67" i="55"/>
  <c r="P66" i="55"/>
  <c r="P65" i="55"/>
  <c r="P63" i="55"/>
  <c r="P62" i="55"/>
  <c r="P61" i="55"/>
  <c r="P60" i="55"/>
  <c r="P58" i="55"/>
  <c r="P57" i="55"/>
  <c r="P56" i="55"/>
  <c r="P54" i="55"/>
  <c r="P53" i="55"/>
  <c r="P52" i="55"/>
  <c r="P50" i="55"/>
  <c r="P49" i="55"/>
  <c r="P48" i="55"/>
  <c r="P46" i="55"/>
  <c r="P45" i="55"/>
  <c r="P44" i="55"/>
  <c r="P43" i="55"/>
  <c r="P41" i="55"/>
  <c r="P40" i="55"/>
  <c r="P39" i="55"/>
  <c r="P37" i="55"/>
  <c r="P36" i="55"/>
  <c r="P35" i="55"/>
  <c r="P33" i="55"/>
  <c r="P32" i="55"/>
  <c r="P31" i="55"/>
  <c r="P29" i="55"/>
  <c r="P28" i="55"/>
  <c r="P27" i="55"/>
  <c r="P25" i="55"/>
  <c r="P24" i="55"/>
  <c r="P23" i="55"/>
  <c r="P22" i="55"/>
  <c r="P20" i="55"/>
  <c r="P19" i="55"/>
  <c r="P18" i="55"/>
  <c r="P17" i="55"/>
  <c r="P15" i="55"/>
  <c r="P14" i="55"/>
  <c r="P13" i="55"/>
  <c r="P11" i="55"/>
  <c r="P9" i="55"/>
  <c r="P8" i="55"/>
  <c r="P6" i="55"/>
  <c r="P5" i="55"/>
  <c r="P4" i="55"/>
  <c r="P3" i="55"/>
  <c r="P10" i="44"/>
  <c r="N9" i="54"/>
  <c r="P9" i="54" s="1"/>
  <c r="N8" i="54"/>
  <c r="P8" i="54" s="1"/>
  <c r="N5" i="54"/>
  <c r="M5" i="54"/>
  <c r="P10" i="54"/>
  <c r="P4" i="54"/>
  <c r="P3" i="54"/>
  <c r="W15" i="53"/>
  <c r="W11" i="53"/>
  <c r="W7" i="53"/>
  <c r="W3" i="53"/>
  <c r="R33" i="53"/>
  <c r="S31" i="53"/>
  <c r="S29" i="53"/>
  <c r="R27" i="53"/>
  <c r="S25" i="53"/>
  <c r="R24" i="53"/>
  <c r="S21" i="53"/>
  <c r="S35" i="53"/>
  <c r="R34" i="53"/>
  <c r="U34" i="53" s="1"/>
  <c r="R31" i="53"/>
  <c r="S30" i="53"/>
  <c r="U30" i="53" s="1"/>
  <c r="R29" i="53"/>
  <c r="U29" i="53" s="1"/>
  <c r="S26" i="53"/>
  <c r="R25" i="53"/>
  <c r="S22" i="53"/>
  <c r="R21" i="53"/>
  <c r="W20" i="53" s="1"/>
  <c r="S18" i="53"/>
  <c r="U35" i="53"/>
  <c r="U33" i="53"/>
  <c r="U31" i="53"/>
  <c r="U27" i="53"/>
  <c r="U26" i="53"/>
  <c r="U24" i="53"/>
  <c r="U22" i="53"/>
  <c r="U21" i="53"/>
  <c r="U20" i="53"/>
  <c r="U18" i="53"/>
  <c r="U17" i="53"/>
  <c r="U16" i="53"/>
  <c r="U15" i="53"/>
  <c r="U13" i="53"/>
  <c r="U12" i="53"/>
  <c r="U11" i="53"/>
  <c r="U9" i="53"/>
  <c r="U8" i="53"/>
  <c r="U7" i="53"/>
  <c r="U5" i="53"/>
  <c r="U4" i="53"/>
  <c r="U3" i="53"/>
  <c r="Q5" i="48"/>
  <c r="T5" i="48" s="1"/>
  <c r="Q7" i="48"/>
  <c r="T7" i="48" s="1"/>
  <c r="Q6" i="48"/>
  <c r="T6" i="48" s="1"/>
  <c r="Q8" i="48"/>
  <c r="T8" i="48" s="1"/>
  <c r="P10" i="48"/>
  <c r="O9" i="48"/>
  <c r="P9" i="48"/>
  <c r="K8" i="45"/>
  <c r="B8" i="45"/>
  <c r="B18" i="40"/>
  <c r="N18" i="40"/>
  <c r="L18" i="40"/>
  <c r="S18" i="40" s="1"/>
  <c r="M18" i="40"/>
  <c r="N6" i="40"/>
  <c r="L6" i="40"/>
  <c r="S6" i="40" s="1"/>
  <c r="M6" i="40"/>
  <c r="P7" i="43"/>
  <c r="Q7" i="43"/>
  <c r="O3" i="48"/>
  <c r="Q3" i="48" s="1"/>
  <c r="T3" i="48" s="1"/>
  <c r="P3" i="48"/>
  <c r="N17" i="40"/>
  <c r="L17" i="40"/>
  <c r="S17" i="40" s="1"/>
  <c r="M17" i="40"/>
  <c r="O6" i="43"/>
  <c r="Q6" i="43"/>
  <c r="L4" i="40"/>
  <c r="S4" i="40" s="1"/>
  <c r="M4" i="40"/>
  <c r="N4" i="40"/>
  <c r="C16" i="40"/>
  <c r="L16" i="40"/>
  <c r="S16" i="40" s="1"/>
  <c r="M16" i="40"/>
  <c r="N16" i="40"/>
  <c r="L15" i="40"/>
  <c r="S15" i="40" s="1"/>
  <c r="M15" i="40"/>
  <c r="N15" i="40"/>
  <c r="C26" i="40"/>
  <c r="M26" i="40"/>
  <c r="L26" i="40"/>
  <c r="S26" i="40" s="1"/>
  <c r="N26" i="40"/>
  <c r="P8" i="43"/>
  <c r="Q8" i="43"/>
  <c r="L31" i="45"/>
  <c r="C19" i="40"/>
  <c r="N19" i="40"/>
  <c r="L19" i="40"/>
  <c r="S19" i="40" s="1"/>
  <c r="M19" i="40"/>
  <c r="C14" i="40"/>
  <c r="M14" i="40"/>
  <c r="L14" i="40"/>
  <c r="S14" i="40" s="1"/>
  <c r="N14" i="40"/>
  <c r="C25" i="40"/>
  <c r="M25" i="40"/>
  <c r="L25" i="40"/>
  <c r="S25" i="40" s="1"/>
  <c r="N25" i="40"/>
  <c r="N5" i="40"/>
  <c r="L5" i="40"/>
  <c r="S5" i="40" s="1"/>
  <c r="M5" i="40"/>
  <c r="M13" i="40"/>
  <c r="L13" i="40"/>
  <c r="S13" i="40" s="1"/>
  <c r="N13" i="40"/>
  <c r="B24" i="40"/>
  <c r="M24" i="40"/>
  <c r="N24" i="40"/>
  <c r="L24" i="40"/>
  <c r="S24" i="40" s="1"/>
  <c r="M12" i="40"/>
  <c r="N12" i="40"/>
  <c r="L12" i="40"/>
  <c r="S12" i="40" s="1"/>
  <c r="B23" i="40"/>
  <c r="M23" i="40"/>
  <c r="N23" i="40"/>
  <c r="L23" i="40"/>
  <c r="S23" i="40" s="1"/>
  <c r="C22" i="40"/>
  <c r="M22" i="40"/>
  <c r="N22" i="40"/>
  <c r="L22" i="40"/>
  <c r="S22" i="40" s="1"/>
  <c r="O11" i="48"/>
  <c r="P11" i="48"/>
  <c r="B11" i="40"/>
  <c r="M11" i="40"/>
  <c r="N11" i="40"/>
  <c r="L11" i="40"/>
  <c r="S11" i="40" s="1"/>
  <c r="M3" i="40"/>
  <c r="N3" i="40"/>
  <c r="L3" i="40"/>
  <c r="S3" i="40" s="1"/>
  <c r="C74" i="45"/>
  <c r="K74" i="45"/>
  <c r="M74" i="45" s="1"/>
  <c r="P74" i="45" s="1"/>
  <c r="B20" i="40"/>
  <c r="N20" i="40"/>
  <c r="M20" i="40"/>
  <c r="L20" i="40"/>
  <c r="S20" i="40" s="1"/>
  <c r="M8" i="40"/>
  <c r="N8" i="40"/>
  <c r="L8" i="40"/>
  <c r="S8" i="40" s="1"/>
  <c r="N7" i="40"/>
  <c r="L7" i="40"/>
  <c r="S7" i="40" s="1"/>
  <c r="M7" i="40"/>
  <c r="C10" i="40"/>
  <c r="M10" i="40"/>
  <c r="N10" i="40"/>
  <c r="L10" i="40"/>
  <c r="S10" i="40" s="1"/>
  <c r="M21" i="40"/>
  <c r="N21" i="40"/>
  <c r="L21" i="40"/>
  <c r="S21" i="40" s="1"/>
  <c r="N9" i="40"/>
  <c r="L9" i="40"/>
  <c r="S9" i="40" s="1"/>
  <c r="M9" i="40"/>
  <c r="P4" i="48"/>
  <c r="O4" i="48"/>
  <c r="Q4" i="48" s="1"/>
  <c r="T4" i="48" s="1"/>
  <c r="C23" i="44"/>
  <c r="B74" i="45"/>
  <c r="K58" i="45"/>
  <c r="B63" i="45"/>
  <c r="B13" i="40"/>
  <c r="C24" i="40"/>
  <c r="C70" i="45"/>
  <c r="C66" i="45"/>
  <c r="L59" i="45"/>
  <c r="C65" i="45"/>
  <c r="Q18" i="42"/>
  <c r="B55" i="45"/>
  <c r="C64" i="45"/>
  <c r="K70" i="45"/>
  <c r="L57" i="45"/>
  <c r="B19" i="40"/>
  <c r="B22" i="40"/>
  <c r="B54" i="45"/>
  <c r="C62" i="45"/>
  <c r="K69" i="45"/>
  <c r="B16" i="40"/>
  <c r="B60" i="45"/>
  <c r="L39" i="45"/>
  <c r="B53" i="45"/>
  <c r="C59" i="45"/>
  <c r="L58" i="45"/>
  <c r="B51" i="45"/>
  <c r="K59" i="45"/>
  <c r="M59" i="45" s="1"/>
  <c r="P59" i="45" s="1"/>
  <c r="B10" i="40"/>
  <c r="B43" i="45"/>
  <c r="C52" i="45"/>
  <c r="K57" i="45"/>
  <c r="M57" i="45" s="1"/>
  <c r="P57" i="45" s="1"/>
  <c r="C21" i="40"/>
  <c r="B71" i="45"/>
  <c r="B42" i="45"/>
  <c r="C50" i="45"/>
  <c r="C18" i="40"/>
  <c r="B67" i="45"/>
  <c r="B41" i="45"/>
  <c r="C42" i="45"/>
  <c r="L70" i="45"/>
  <c r="C15" i="40"/>
  <c r="C53" i="45"/>
  <c r="B66" i="45"/>
  <c r="C73" i="45"/>
  <c r="C41" i="45"/>
  <c r="L69" i="45"/>
  <c r="C12" i="40"/>
  <c r="C23" i="40"/>
  <c r="C11" i="40"/>
  <c r="B17" i="40"/>
  <c r="B15" i="40"/>
  <c r="C20" i="40"/>
  <c r="B26" i="40"/>
  <c r="B14" i="40"/>
  <c r="B25" i="40"/>
  <c r="B12" i="40"/>
  <c r="C17" i="40"/>
  <c r="C13" i="40"/>
  <c r="K55" i="45"/>
  <c r="L67" i="45"/>
  <c r="M67" i="45" s="1"/>
  <c r="P67" i="45" s="1"/>
  <c r="L43" i="45"/>
  <c r="B73" i="45"/>
  <c r="B62" i="45"/>
  <c r="B50" i="45"/>
  <c r="C72" i="45"/>
  <c r="C61" i="45"/>
  <c r="K66" i="45"/>
  <c r="M66" i="45" s="1"/>
  <c r="P66" i="45" s="1"/>
  <c r="K54" i="45"/>
  <c r="K42" i="45"/>
  <c r="L66" i="45"/>
  <c r="L54" i="45"/>
  <c r="L42" i="45"/>
  <c r="K43" i="45"/>
  <c r="M43" i="45" s="1"/>
  <c r="P43" i="45" s="1"/>
  <c r="L55" i="45"/>
  <c r="B72" i="45"/>
  <c r="B61" i="45"/>
  <c r="C71" i="45"/>
  <c r="C60" i="45"/>
  <c r="K65" i="45"/>
  <c r="K53" i="45"/>
  <c r="K41" i="45"/>
  <c r="L65" i="45"/>
  <c r="L53" i="45"/>
  <c r="L41" i="45"/>
  <c r="L64" i="45"/>
  <c r="L52" i="45"/>
  <c r="B70" i="45"/>
  <c r="B59" i="45"/>
  <c r="C69" i="45"/>
  <c r="C58" i="45"/>
  <c r="K63" i="45"/>
  <c r="K51" i="45"/>
  <c r="L63" i="45"/>
  <c r="L51" i="45"/>
  <c r="K64" i="45"/>
  <c r="M64" i="45" s="1"/>
  <c r="P64" i="45" s="1"/>
  <c r="K52" i="45"/>
  <c r="M52" i="45" s="1"/>
  <c r="P52" i="45" s="1"/>
  <c r="B69" i="45"/>
  <c r="B58" i="45"/>
  <c r="C45" i="45"/>
  <c r="K73" i="45"/>
  <c r="K62" i="45"/>
  <c r="K50" i="45"/>
  <c r="L73" i="45"/>
  <c r="L62" i="45"/>
  <c r="L50" i="45"/>
  <c r="B57" i="45"/>
  <c r="B45" i="45"/>
  <c r="C68" i="45"/>
  <c r="C56" i="45"/>
  <c r="C44" i="45"/>
  <c r="M72" i="45"/>
  <c r="P72" i="45" s="1"/>
  <c r="K61" i="45"/>
  <c r="K49" i="45"/>
  <c r="M49" i="45" s="1"/>
  <c r="P49" i="45" s="1"/>
  <c r="L61" i="45"/>
  <c r="L49" i="45"/>
  <c r="B68" i="45"/>
  <c r="B56" i="45"/>
  <c r="B44" i="45"/>
  <c r="C67" i="45"/>
  <c r="C55" i="45"/>
  <c r="C43" i="45"/>
  <c r="M71" i="45"/>
  <c r="P71" i="45" s="1"/>
  <c r="K60" i="45"/>
  <c r="K48" i="45"/>
  <c r="L60" i="45"/>
  <c r="L48" i="45"/>
  <c r="K47" i="45"/>
  <c r="L47" i="45"/>
  <c r="K46" i="45"/>
  <c r="L46" i="45"/>
  <c r="K45" i="45"/>
  <c r="L45" i="45"/>
  <c r="B64" i="45"/>
  <c r="B52" i="45"/>
  <c r="C63" i="45"/>
  <c r="C51" i="45"/>
  <c r="C40" i="45"/>
  <c r="K68" i="45"/>
  <c r="K56" i="45"/>
  <c r="K44" i="45"/>
  <c r="L68" i="45"/>
  <c r="L56" i="45"/>
  <c r="L44" i="45"/>
  <c r="O7" i="46"/>
  <c r="R22" i="48"/>
  <c r="R39" i="48"/>
  <c r="R51" i="48"/>
  <c r="R13" i="48"/>
  <c r="R25" i="48"/>
  <c r="R42" i="48"/>
  <c r="R54" i="48"/>
  <c r="R23" i="48"/>
  <c r="R40" i="48"/>
  <c r="R52" i="48"/>
  <c r="R55" i="48"/>
  <c r="T55" i="48" s="1"/>
  <c r="O10" i="48"/>
  <c r="Q10" i="48" s="1"/>
  <c r="T10" i="48" s="1"/>
  <c r="B6" i="44"/>
  <c r="K9" i="44"/>
  <c r="I10" i="43"/>
  <c r="K29" i="45"/>
  <c r="H28" i="43"/>
  <c r="K39" i="45"/>
  <c r="M39" i="45" s="1"/>
  <c r="P39" i="45" s="1"/>
  <c r="F10" i="43"/>
  <c r="I49" i="44"/>
  <c r="L28" i="44"/>
  <c r="H46" i="43"/>
  <c r="K46" i="43"/>
  <c r="K55" i="43"/>
  <c r="F39" i="44"/>
  <c r="L29" i="45"/>
  <c r="G55" i="43"/>
  <c r="G39" i="44"/>
  <c r="H49" i="44"/>
  <c r="E51" i="43"/>
  <c r="L6" i="44"/>
  <c r="I28" i="44"/>
  <c r="D15" i="43"/>
  <c r="J22" i="43"/>
  <c r="G34" i="43"/>
  <c r="I30" i="44"/>
  <c r="K38" i="44"/>
  <c r="P38" i="44" s="1"/>
  <c r="F50" i="44"/>
  <c r="C27" i="45"/>
  <c r="H15" i="43"/>
  <c r="G53" i="43"/>
  <c r="O28" i="43"/>
  <c r="T28" i="43" s="1"/>
  <c r="P34" i="43"/>
  <c r="H53" i="43"/>
  <c r="O8" i="43"/>
  <c r="H12" i="43"/>
  <c r="D24" i="43"/>
  <c r="D17" i="43"/>
  <c r="L15" i="45"/>
  <c r="K27" i="45"/>
  <c r="H9" i="43"/>
  <c r="D13" i="43"/>
  <c r="R13" i="43" s="1"/>
  <c r="D25" i="43"/>
  <c r="R25" i="43" s="1"/>
  <c r="E13" i="43"/>
  <c r="P18" i="43"/>
  <c r="F25" i="43"/>
  <c r="O31" i="43"/>
  <c r="T31" i="43" s="1"/>
  <c r="D46" i="43"/>
  <c r="D55" i="43"/>
  <c r="R55" i="43" s="1"/>
  <c r="K15" i="44"/>
  <c r="M15" i="44" s="1"/>
  <c r="E35" i="44"/>
  <c r="E29" i="44"/>
  <c r="I35" i="44"/>
  <c r="H40" i="44"/>
  <c r="K48" i="44"/>
  <c r="P48" i="44" s="1"/>
  <c r="K25" i="45"/>
  <c r="J13" i="43"/>
  <c r="E10" i="43"/>
  <c r="I46" i="43"/>
  <c r="K51" i="43"/>
  <c r="H55" i="43"/>
  <c r="C6" i="44"/>
  <c r="I29" i="44"/>
  <c r="J46" i="43"/>
  <c r="J55" i="43"/>
  <c r="I41" i="44"/>
  <c r="B6" i="45"/>
  <c r="L19" i="45"/>
  <c r="M19" i="45" s="1"/>
  <c r="P19" i="45" s="1"/>
  <c r="E11" i="46"/>
  <c r="I11" i="46"/>
  <c r="E10" i="46"/>
  <c r="D32" i="40"/>
  <c r="R32" i="40" s="1"/>
  <c r="K32" i="40"/>
  <c r="K43" i="39"/>
  <c r="D31" i="40"/>
  <c r="J53" i="40"/>
  <c r="P26" i="41"/>
  <c r="E37" i="41"/>
  <c r="K42" i="41"/>
  <c r="E34" i="42"/>
  <c r="F28" i="44"/>
  <c r="B19" i="45"/>
  <c r="K15" i="46"/>
  <c r="E44" i="46"/>
  <c r="O45" i="39"/>
  <c r="H31" i="40"/>
  <c r="J10" i="43"/>
  <c r="K13" i="43"/>
  <c r="G22" i="43"/>
  <c r="H30" i="43"/>
  <c r="I51" i="43"/>
  <c r="H28" i="44"/>
  <c r="K26" i="45"/>
  <c r="F11" i="46"/>
  <c r="H44" i="46"/>
  <c r="O24" i="39"/>
  <c r="E39" i="39"/>
  <c r="K31" i="40"/>
  <c r="G33" i="40"/>
  <c r="G37" i="41"/>
  <c r="K10" i="43"/>
  <c r="O13" i="43"/>
  <c r="I22" i="43"/>
  <c r="O30" i="43"/>
  <c r="T30" i="43" s="1"/>
  <c r="I51" i="46"/>
  <c r="D50" i="40"/>
  <c r="B11" i="44"/>
  <c r="H26" i="44"/>
  <c r="K3" i="45"/>
  <c r="M3" i="45" s="1"/>
  <c r="P3" i="45" s="1"/>
  <c r="O11" i="46"/>
  <c r="T11" i="46" s="1"/>
  <c r="G17" i="46"/>
  <c r="D33" i="46"/>
  <c r="K45" i="46"/>
  <c r="K51" i="46"/>
  <c r="O39" i="39"/>
  <c r="E19" i="39"/>
  <c r="D44" i="39"/>
  <c r="E50" i="40"/>
  <c r="O37" i="41"/>
  <c r="T37" i="41" s="1"/>
  <c r="F45" i="41"/>
  <c r="E36" i="42"/>
  <c r="F48" i="42"/>
  <c r="B8" i="43"/>
  <c r="D14" i="43"/>
  <c r="H17" i="43"/>
  <c r="D34" i="43"/>
  <c r="R34" i="43" s="1"/>
  <c r="E45" i="43"/>
  <c r="I33" i="44"/>
  <c r="K44" i="44"/>
  <c r="P44" i="44" s="1"/>
  <c r="H17" i="46"/>
  <c r="H33" i="46"/>
  <c r="H40" i="46"/>
  <c r="G36" i="42"/>
  <c r="H14" i="43"/>
  <c r="I17" i="43"/>
  <c r="E31" i="43"/>
  <c r="F34" i="43"/>
  <c r="F45" i="43"/>
  <c r="K33" i="46"/>
  <c r="O26" i="39"/>
  <c r="F30" i="40"/>
  <c r="I44" i="40"/>
  <c r="I50" i="40"/>
  <c r="P8" i="41"/>
  <c r="Q8" i="41" s="1"/>
  <c r="I45" i="41"/>
  <c r="I14" i="43"/>
  <c r="F31" i="43"/>
  <c r="G45" i="43"/>
  <c r="B10" i="45"/>
  <c r="L34" i="45"/>
  <c r="K27" i="46"/>
  <c r="G41" i="39"/>
  <c r="G45" i="39"/>
  <c r="H30" i="40"/>
  <c r="K44" i="40"/>
  <c r="J50" i="40"/>
  <c r="E33" i="42"/>
  <c r="D37" i="42"/>
  <c r="K48" i="42"/>
  <c r="D10" i="43"/>
  <c r="R10" i="43" s="1"/>
  <c r="O24" i="43"/>
  <c r="T24" i="43" s="1"/>
  <c r="G28" i="43"/>
  <c r="H31" i="43"/>
  <c r="O41" i="39"/>
  <c r="K45" i="39"/>
  <c r="I33" i="42"/>
  <c r="I37" i="42"/>
  <c r="K31" i="43"/>
  <c r="K23" i="44"/>
  <c r="M23" i="44" s="1"/>
  <c r="L10" i="45"/>
  <c r="B22" i="45"/>
  <c r="I48" i="46"/>
  <c r="D22" i="39"/>
  <c r="G37" i="40"/>
  <c r="E42" i="41"/>
  <c r="K35" i="43"/>
  <c r="B14" i="44"/>
  <c r="B3" i="45"/>
  <c r="O10" i="46"/>
  <c r="T10" i="46" s="1"/>
  <c r="P30" i="46"/>
  <c r="K28" i="39"/>
  <c r="I43" i="39"/>
  <c r="I42" i="41"/>
  <c r="H10" i="43"/>
  <c r="F13" i="43"/>
  <c r="E25" i="43"/>
  <c r="O35" i="43"/>
  <c r="T35" i="43" s="1"/>
  <c r="D42" i="43"/>
  <c r="D28" i="44"/>
  <c r="N28" i="44" s="1"/>
  <c r="I36" i="44"/>
  <c r="D15" i="46"/>
  <c r="R15" i="46" s="1"/>
  <c r="E53" i="39"/>
  <c r="F53" i="39"/>
  <c r="E53" i="40"/>
  <c r="I49" i="41"/>
  <c r="D45" i="42"/>
  <c r="I47" i="42"/>
  <c r="E50" i="43"/>
  <c r="D44" i="44"/>
  <c r="N44" i="44" s="1"/>
  <c r="K45" i="44"/>
  <c r="P45" i="44" s="1"/>
  <c r="B38" i="45"/>
  <c r="H53" i="46"/>
  <c r="E53" i="46"/>
  <c r="F53" i="46"/>
  <c r="D50" i="43"/>
  <c r="R50" i="43" s="1"/>
  <c r="J53" i="39"/>
  <c r="F53" i="40"/>
  <c r="J49" i="41"/>
  <c r="F45" i="42"/>
  <c r="F50" i="43"/>
  <c r="E44" i="44"/>
  <c r="J53" i="46"/>
  <c r="F49" i="41"/>
  <c r="H46" i="42"/>
  <c r="H49" i="41"/>
  <c r="G53" i="46"/>
  <c r="K53" i="39"/>
  <c r="G53" i="40"/>
  <c r="G45" i="42"/>
  <c r="I50" i="43"/>
  <c r="F44" i="44"/>
  <c r="K53" i="46"/>
  <c r="D49" i="41"/>
  <c r="R49" i="41" s="1"/>
  <c r="D46" i="42"/>
  <c r="D53" i="39"/>
  <c r="O53" i="39"/>
  <c r="H45" i="42"/>
  <c r="J50" i="43"/>
  <c r="G44" i="44"/>
  <c r="D53" i="46"/>
  <c r="R53" i="46" s="1"/>
  <c r="I45" i="42"/>
  <c r="K50" i="43"/>
  <c r="H44" i="44"/>
  <c r="G49" i="41"/>
  <c r="K45" i="42"/>
  <c r="I44" i="44"/>
  <c r="K38" i="45"/>
  <c r="L38" i="45"/>
  <c r="G30" i="39"/>
  <c r="D37" i="39"/>
  <c r="P37" i="39" s="1"/>
  <c r="I40" i="39"/>
  <c r="D42" i="39"/>
  <c r="H33" i="40"/>
  <c r="J41" i="40"/>
  <c r="E48" i="40"/>
  <c r="I32" i="41"/>
  <c r="J34" i="41"/>
  <c r="H37" i="41"/>
  <c r="F42" i="41"/>
  <c r="O45" i="41"/>
  <c r="T45" i="41" s="1"/>
  <c r="D31" i="42"/>
  <c r="H43" i="42"/>
  <c r="E42" i="43"/>
  <c r="H45" i="43"/>
  <c r="I26" i="44"/>
  <c r="G28" i="44"/>
  <c r="K29" i="44"/>
  <c r="P29" i="44" s="1"/>
  <c r="H39" i="44"/>
  <c r="F29" i="46"/>
  <c r="D36" i="46"/>
  <c r="J41" i="46"/>
  <c r="F46" i="46"/>
  <c r="D25" i="44"/>
  <c r="N25" i="44" s="1"/>
  <c r="H41" i="46"/>
  <c r="G37" i="39"/>
  <c r="J40" i="39"/>
  <c r="E42" i="39"/>
  <c r="F31" i="40"/>
  <c r="F32" i="40"/>
  <c r="J33" i="40"/>
  <c r="F48" i="40"/>
  <c r="J32" i="41"/>
  <c r="P34" i="41"/>
  <c r="I37" i="41"/>
  <c r="G42" i="41"/>
  <c r="I31" i="42"/>
  <c r="I43" i="42"/>
  <c r="I39" i="43"/>
  <c r="I42" i="43"/>
  <c r="I45" i="43"/>
  <c r="I39" i="44"/>
  <c r="H29" i="46"/>
  <c r="E36" i="46"/>
  <c r="K41" i="46"/>
  <c r="H46" i="46"/>
  <c r="O40" i="39"/>
  <c r="K32" i="41"/>
  <c r="J45" i="43"/>
  <c r="G25" i="44"/>
  <c r="I29" i="46"/>
  <c r="F36" i="46"/>
  <c r="I46" i="46"/>
  <c r="G48" i="40"/>
  <c r="K42" i="39"/>
  <c r="G30" i="40"/>
  <c r="J31" i="40"/>
  <c r="H32" i="40"/>
  <c r="I48" i="40"/>
  <c r="O32" i="41"/>
  <c r="J38" i="42"/>
  <c r="D28" i="43"/>
  <c r="H33" i="43"/>
  <c r="F40" i="43"/>
  <c r="K45" i="43"/>
  <c r="H25" i="44"/>
  <c r="K26" i="44"/>
  <c r="P26" i="44" s="1"/>
  <c r="K29" i="46"/>
  <c r="I36" i="46"/>
  <c r="D45" i="46"/>
  <c r="J46" i="46"/>
  <c r="K48" i="40"/>
  <c r="O29" i="41"/>
  <c r="P33" i="43"/>
  <c r="G40" i="43"/>
  <c r="I25" i="44"/>
  <c r="O29" i="46"/>
  <c r="T29" i="46" s="1"/>
  <c r="J36" i="46"/>
  <c r="F45" i="46"/>
  <c r="D48" i="40"/>
  <c r="J42" i="39"/>
  <c r="O42" i="39"/>
  <c r="E45" i="39"/>
  <c r="J32" i="40"/>
  <c r="P29" i="41"/>
  <c r="F28" i="43"/>
  <c r="H40" i="43"/>
  <c r="K21" i="44"/>
  <c r="M21" i="44" s="1"/>
  <c r="K28" i="44"/>
  <c r="P28" i="44" s="1"/>
  <c r="D40" i="44"/>
  <c r="L27" i="45"/>
  <c r="P29" i="46"/>
  <c r="O33" i="46"/>
  <c r="T33" i="46" s="1"/>
  <c r="K36" i="46"/>
  <c r="E40" i="46"/>
  <c r="G45" i="46"/>
  <c r="E40" i="39"/>
  <c r="O36" i="46"/>
  <c r="T36" i="46" s="1"/>
  <c r="K39" i="39"/>
  <c r="I41" i="39"/>
  <c r="D43" i="39"/>
  <c r="H45" i="39"/>
  <c r="E37" i="42"/>
  <c r="G40" i="42"/>
  <c r="H37" i="43"/>
  <c r="B22" i="44"/>
  <c r="K25" i="44"/>
  <c r="P25" i="44" s="1"/>
  <c r="P36" i="46"/>
  <c r="I40" i="46"/>
  <c r="F43" i="46"/>
  <c r="E48" i="46"/>
  <c r="F32" i="41"/>
  <c r="D45" i="43"/>
  <c r="R45" i="43" s="1"/>
  <c r="I30" i="46"/>
  <c r="J40" i="46"/>
  <c r="H43" i="46"/>
  <c r="G48" i="46"/>
  <c r="F17" i="39"/>
  <c r="F20" i="39"/>
  <c r="I44" i="39"/>
  <c r="P7" i="41"/>
  <c r="O9" i="42"/>
  <c r="C8" i="43"/>
  <c r="F19" i="43"/>
  <c r="H22" i="43"/>
  <c r="K6" i="44"/>
  <c r="M6" i="44" s="1"/>
  <c r="B20" i="44"/>
  <c r="B9" i="45"/>
  <c r="K10" i="45"/>
  <c r="M10" i="45" s="1"/>
  <c r="P10" i="45" s="1"/>
  <c r="L23" i="45"/>
  <c r="M23" i="45" s="1"/>
  <c r="P23" i="45" s="1"/>
  <c r="P7" i="46"/>
  <c r="E17" i="46"/>
  <c r="G22" i="46"/>
  <c r="Q21" i="42"/>
  <c r="E19" i="43"/>
  <c r="H19" i="43"/>
  <c r="O19" i="43"/>
  <c r="T19" i="43" s="1"/>
  <c r="P5" i="41"/>
  <c r="G13" i="39"/>
  <c r="O18" i="39"/>
  <c r="D21" i="39"/>
  <c r="D24" i="39"/>
  <c r="P24" i="39" s="1"/>
  <c r="P9" i="43"/>
  <c r="O10" i="43"/>
  <c r="G13" i="43"/>
  <c r="K17" i="43"/>
  <c r="D20" i="43"/>
  <c r="H23" i="43"/>
  <c r="I25" i="43"/>
  <c r="C7" i="44"/>
  <c r="K20" i="44"/>
  <c r="M20" i="44" s="1"/>
  <c r="K22" i="45"/>
  <c r="I14" i="46"/>
  <c r="E25" i="46"/>
  <c r="I17" i="39"/>
  <c r="E25" i="39"/>
  <c r="P11" i="41"/>
  <c r="C11" i="45"/>
  <c r="I17" i="46"/>
  <c r="H13" i="39"/>
  <c r="E21" i="39"/>
  <c r="E24" i="39"/>
  <c r="O7" i="42"/>
  <c r="H13" i="43"/>
  <c r="O17" i="43"/>
  <c r="H20" i="43"/>
  <c r="J25" i="43"/>
  <c r="K6" i="45"/>
  <c r="L22" i="45"/>
  <c r="P11" i="46"/>
  <c r="I13" i="39"/>
  <c r="F21" i="39"/>
  <c r="F24" i="39"/>
  <c r="P7" i="42"/>
  <c r="I13" i="43"/>
  <c r="I20" i="43"/>
  <c r="K5" i="44"/>
  <c r="K13" i="44"/>
  <c r="M13" i="44" s="1"/>
  <c r="K9" i="45"/>
  <c r="M9" i="45" s="1"/>
  <c r="P9" i="45" s="1"/>
  <c r="E40" i="41"/>
  <c r="K20" i="43"/>
  <c r="L11" i="45"/>
  <c r="G21" i="39"/>
  <c r="J24" i="39"/>
  <c r="F26" i="39"/>
  <c r="F19" i="39"/>
  <c r="K21" i="39"/>
  <c r="K24" i="39"/>
  <c r="G26" i="39"/>
  <c r="J25" i="40"/>
  <c r="D44" i="40"/>
  <c r="H4" i="41"/>
  <c r="H40" i="41"/>
  <c r="D12" i="43"/>
  <c r="O20" i="43"/>
  <c r="T20" i="43" s="1"/>
  <c r="B23" i="45"/>
  <c r="K26" i="39"/>
  <c r="J44" i="40"/>
  <c r="P12" i="41"/>
  <c r="Q12" i="41" s="1"/>
  <c r="O40" i="41"/>
  <c r="T40" i="41" s="1"/>
  <c r="P11" i="42"/>
  <c r="D19" i="43"/>
  <c r="R19" i="43" s="1"/>
  <c r="K11" i="44"/>
  <c r="M11" i="44" s="1"/>
  <c r="C3" i="45"/>
  <c r="H12" i="46"/>
  <c r="O38" i="39"/>
  <c r="K38" i="39"/>
  <c r="D38" i="39"/>
  <c r="F38" i="39"/>
  <c r="C3" i="40"/>
  <c r="K35" i="40"/>
  <c r="I35" i="40"/>
  <c r="H35" i="40"/>
  <c r="D35" i="40"/>
  <c r="R35" i="40" s="1"/>
  <c r="J35" i="40"/>
  <c r="G35" i="40"/>
  <c r="D23" i="39"/>
  <c r="F23" i="39"/>
  <c r="E23" i="39"/>
  <c r="J23" i="39"/>
  <c r="F55" i="39"/>
  <c r="H55" i="39"/>
  <c r="G55" i="39"/>
  <c r="I55" i="39"/>
  <c r="C7" i="40"/>
  <c r="F35" i="40"/>
  <c r="I45" i="40"/>
  <c r="H45" i="40"/>
  <c r="O10" i="41"/>
  <c r="P10" i="41"/>
  <c r="J37" i="39"/>
  <c r="I37" i="39"/>
  <c r="F37" i="39"/>
  <c r="O37" i="39"/>
  <c r="K37" i="39"/>
  <c r="J46" i="39"/>
  <c r="I50" i="39"/>
  <c r="D50" i="39"/>
  <c r="K55" i="39"/>
  <c r="H43" i="40"/>
  <c r="K43" i="40"/>
  <c r="G43" i="40"/>
  <c r="F43" i="40"/>
  <c r="E43" i="40"/>
  <c r="D43" i="40"/>
  <c r="K56" i="39"/>
  <c r="D56" i="39"/>
  <c r="O56" i="39"/>
  <c r="I56" i="39"/>
  <c r="H56" i="39"/>
  <c r="O13" i="41"/>
  <c r="P13" i="41"/>
  <c r="P22" i="42"/>
  <c r="G27" i="39"/>
  <c r="K27" i="39"/>
  <c r="O31" i="39"/>
  <c r="H43" i="39"/>
  <c r="G43" i="39"/>
  <c r="J43" i="39"/>
  <c r="E43" i="39"/>
  <c r="J47" i="39"/>
  <c r="I47" i="39"/>
  <c r="D47" i="39"/>
  <c r="E47" i="39"/>
  <c r="O47" i="39"/>
  <c r="K47" i="39"/>
  <c r="I51" i="39"/>
  <c r="O51" i="39"/>
  <c r="K51" i="39"/>
  <c r="E51" i="39"/>
  <c r="I35" i="41"/>
  <c r="F35" i="41"/>
  <c r="D35" i="41"/>
  <c r="O35" i="41"/>
  <c r="T35" i="41" s="1"/>
  <c r="K35" i="41"/>
  <c r="J35" i="41"/>
  <c r="Q5" i="42"/>
  <c r="O5" i="42"/>
  <c r="O8" i="39"/>
  <c r="R8" i="39" s="1"/>
  <c r="O10" i="39"/>
  <c r="R10" i="39" s="1"/>
  <c r="I10" i="39"/>
  <c r="H10" i="39"/>
  <c r="D10" i="39"/>
  <c r="K10" i="39"/>
  <c r="G46" i="39"/>
  <c r="F46" i="39"/>
  <c r="E10" i="39"/>
  <c r="G23" i="39"/>
  <c r="H38" i="39"/>
  <c r="G10" i="39"/>
  <c r="J10" i="39"/>
  <c r="G14" i="39"/>
  <c r="O3" i="39"/>
  <c r="H9" i="39"/>
  <c r="I9" i="39"/>
  <c r="F9" i="39"/>
  <c r="K9" i="39"/>
  <c r="D9" i="39"/>
  <c r="H11" i="39"/>
  <c r="D17" i="39"/>
  <c r="H17" i="39"/>
  <c r="G17" i="39"/>
  <c r="G20" i="40"/>
  <c r="O22" i="39"/>
  <c r="K22" i="39"/>
  <c r="J22" i="39"/>
  <c r="E22" i="39"/>
  <c r="I32" i="39"/>
  <c r="C9" i="40"/>
  <c r="B9" i="40"/>
  <c r="G38" i="39"/>
  <c r="D46" i="39"/>
  <c r="I49" i="39"/>
  <c r="H49" i="39"/>
  <c r="G49" i="39"/>
  <c r="D55" i="39"/>
  <c r="F10" i="39"/>
  <c r="K23" i="39"/>
  <c r="H27" i="39"/>
  <c r="O27" i="39"/>
  <c r="D27" i="39"/>
  <c r="J27" i="39"/>
  <c r="I27" i="39"/>
  <c r="H46" i="39"/>
  <c r="J55" i="39"/>
  <c r="I11" i="39"/>
  <c r="G16" i="39"/>
  <c r="F16" i="39"/>
  <c r="O28" i="39"/>
  <c r="D28" i="39"/>
  <c r="I28" i="39"/>
  <c r="G40" i="39"/>
  <c r="F40" i="39"/>
  <c r="K40" i="39"/>
  <c r="H40" i="39"/>
  <c r="E9" i="39"/>
  <c r="D20" i="39"/>
  <c r="E20" i="39"/>
  <c r="O20" i="39"/>
  <c r="F28" i="39"/>
  <c r="H33" i="39"/>
  <c r="G33" i="39"/>
  <c r="D40" i="39"/>
  <c r="P40" i="39" s="1"/>
  <c r="I48" i="39"/>
  <c r="O48" i="39"/>
  <c r="F48" i="39"/>
  <c r="D48" i="39"/>
  <c r="J48" i="39"/>
  <c r="C6" i="40"/>
  <c r="E39" i="40"/>
  <c r="F52" i="39"/>
  <c r="D52" i="39"/>
  <c r="G54" i="40"/>
  <c r="F54" i="40"/>
  <c r="E54" i="40"/>
  <c r="D54" i="40"/>
  <c r="R54" i="40" s="1"/>
  <c r="T54" i="40" s="1"/>
  <c r="O6" i="41"/>
  <c r="O20" i="41"/>
  <c r="K20" i="41"/>
  <c r="I20" i="41"/>
  <c r="O25" i="41"/>
  <c r="P25" i="41"/>
  <c r="I25" i="41"/>
  <c r="G25" i="41"/>
  <c r="P44" i="41"/>
  <c r="G44" i="41"/>
  <c r="J44" i="41"/>
  <c r="I44" i="41"/>
  <c r="H44" i="41"/>
  <c r="E44" i="41"/>
  <c r="D44" i="41"/>
  <c r="P12" i="42"/>
  <c r="O12" i="42"/>
  <c r="R12" i="42" s="1"/>
  <c r="O19" i="39"/>
  <c r="G19" i="39"/>
  <c r="E41" i="39"/>
  <c r="F41" i="39"/>
  <c r="D41" i="39"/>
  <c r="G52" i="39"/>
  <c r="H40" i="40"/>
  <c r="K40" i="40"/>
  <c r="G40" i="40"/>
  <c r="F40" i="40"/>
  <c r="H54" i="40"/>
  <c r="G56" i="40"/>
  <c r="K56" i="40"/>
  <c r="J56" i="40"/>
  <c r="I56" i="40"/>
  <c r="F56" i="40"/>
  <c r="E56" i="40"/>
  <c r="E25" i="41"/>
  <c r="F44" i="41"/>
  <c r="O4" i="39"/>
  <c r="H30" i="39"/>
  <c r="J30" i="39"/>
  <c r="I30" i="39"/>
  <c r="H52" i="39"/>
  <c r="D40" i="40"/>
  <c r="J51" i="40"/>
  <c r="I51" i="40"/>
  <c r="I54" i="40"/>
  <c r="O16" i="41"/>
  <c r="E16" i="41"/>
  <c r="D20" i="41"/>
  <c r="F25" i="41"/>
  <c r="O13" i="42"/>
  <c r="G34" i="40"/>
  <c r="K34" i="40"/>
  <c r="H34" i="40"/>
  <c r="F34" i="40"/>
  <c r="E40" i="40"/>
  <c r="E52" i="40"/>
  <c r="G52" i="40"/>
  <c r="J54" i="40"/>
  <c r="D56" i="40"/>
  <c r="R56" i="40" s="1"/>
  <c r="P6" i="41"/>
  <c r="P16" i="41"/>
  <c r="E20" i="41"/>
  <c r="K25" i="41"/>
  <c r="J36" i="41"/>
  <c r="I36" i="41"/>
  <c r="H36" i="41"/>
  <c r="F36" i="41"/>
  <c r="E36" i="41"/>
  <c r="K41" i="42"/>
  <c r="D41" i="42"/>
  <c r="J41" i="42"/>
  <c r="H41" i="42"/>
  <c r="G41" i="42"/>
  <c r="F41" i="42"/>
  <c r="I41" i="42"/>
  <c r="E41" i="42"/>
  <c r="P20" i="41"/>
  <c r="P31" i="41"/>
  <c r="K31" i="41"/>
  <c r="J31" i="41"/>
  <c r="H31" i="41"/>
  <c r="P15" i="42"/>
  <c r="O15" i="42"/>
  <c r="R15" i="42" s="1"/>
  <c r="I35" i="42"/>
  <c r="F35" i="42"/>
  <c r="K42" i="42"/>
  <c r="J42" i="42"/>
  <c r="H42" i="42"/>
  <c r="F42" i="42"/>
  <c r="E42" i="42"/>
  <c r="D42" i="42"/>
  <c r="P3" i="43"/>
  <c r="O3" i="43"/>
  <c r="C3" i="43"/>
  <c r="B3" i="43"/>
  <c r="P28" i="42"/>
  <c r="O28" i="42"/>
  <c r="R28" i="42" s="1"/>
  <c r="E35" i="42"/>
  <c r="J19" i="39"/>
  <c r="O25" i="39"/>
  <c r="J25" i="39"/>
  <c r="D25" i="39"/>
  <c r="K41" i="39"/>
  <c r="J34" i="40"/>
  <c r="H37" i="40"/>
  <c r="K37" i="40"/>
  <c r="I37" i="40"/>
  <c r="F37" i="40"/>
  <c r="E37" i="40"/>
  <c r="P38" i="41"/>
  <c r="O38" i="41"/>
  <c r="T38" i="41" s="1"/>
  <c r="D46" i="41"/>
  <c r="K46" i="41"/>
  <c r="H46" i="41"/>
  <c r="G46" i="41"/>
  <c r="E46" i="41"/>
  <c r="I32" i="42"/>
  <c r="H32" i="42"/>
  <c r="E32" i="42"/>
  <c r="O23" i="41"/>
  <c r="K23" i="41"/>
  <c r="O46" i="41"/>
  <c r="T46" i="41" s="1"/>
  <c r="O18" i="41"/>
  <c r="I18" i="41"/>
  <c r="G18" i="41"/>
  <c r="O7" i="39"/>
  <c r="H24" i="39"/>
  <c r="I24" i="39"/>
  <c r="G24" i="39"/>
  <c r="F25" i="39"/>
  <c r="F24" i="41"/>
  <c r="P24" i="41"/>
  <c r="O24" i="41"/>
  <c r="I24" i="41"/>
  <c r="E24" i="41"/>
  <c r="H47" i="41"/>
  <c r="I47" i="41"/>
  <c r="D47" i="41"/>
  <c r="R47" i="41" s="1"/>
  <c r="E47" i="41"/>
  <c r="P47" i="41"/>
  <c r="O47" i="41"/>
  <c r="T47" i="41" s="1"/>
  <c r="K47" i="41"/>
  <c r="G47" i="41"/>
  <c r="F47" i="41"/>
  <c r="P28" i="41"/>
  <c r="O28" i="41"/>
  <c r="O23" i="42"/>
  <c r="O5" i="43"/>
  <c r="P5" i="43"/>
  <c r="C3" i="44"/>
  <c r="K3" i="44"/>
  <c r="J26" i="39"/>
  <c r="F54" i="39"/>
  <c r="P9" i="41"/>
  <c r="I28" i="41"/>
  <c r="Q19" i="42"/>
  <c r="P24" i="43"/>
  <c r="B3" i="44"/>
  <c r="L35" i="45"/>
  <c r="C35" i="45"/>
  <c r="P41" i="41"/>
  <c r="F41" i="41"/>
  <c r="O21" i="42"/>
  <c r="O26" i="43"/>
  <c r="T26" i="43" s="1"/>
  <c r="K26" i="43"/>
  <c r="J26" i="43"/>
  <c r="I26" i="43"/>
  <c r="H26" i="43"/>
  <c r="K38" i="43"/>
  <c r="J38" i="43"/>
  <c r="G47" i="40"/>
  <c r="O21" i="41"/>
  <c r="G21" i="41"/>
  <c r="Q23" i="42"/>
  <c r="G39" i="42"/>
  <c r="E39" i="42"/>
  <c r="J39" i="42"/>
  <c r="P16" i="43"/>
  <c r="D16" i="43"/>
  <c r="H16" i="43"/>
  <c r="O16" i="43"/>
  <c r="K16" i="43"/>
  <c r="J16" i="43"/>
  <c r="I16" i="43"/>
  <c r="G16" i="43"/>
  <c r="F16" i="43"/>
  <c r="E16" i="43"/>
  <c r="P21" i="43"/>
  <c r="O21" i="43"/>
  <c r="T21" i="43" s="1"/>
  <c r="H21" i="43"/>
  <c r="D21" i="43"/>
  <c r="D26" i="43"/>
  <c r="E38" i="43"/>
  <c r="G42" i="39"/>
  <c r="G53" i="39"/>
  <c r="J30" i="40"/>
  <c r="H36" i="40"/>
  <c r="I3" i="41"/>
  <c r="O5" i="41"/>
  <c r="Q5" i="41" s="1"/>
  <c r="E21" i="41"/>
  <c r="E26" i="41"/>
  <c r="E29" i="41"/>
  <c r="D41" i="41"/>
  <c r="E47" i="42"/>
  <c r="D47" i="42"/>
  <c r="O32" i="43"/>
  <c r="T32" i="43" s="1"/>
  <c r="J32" i="43"/>
  <c r="K32" i="43"/>
  <c r="I32" i="43"/>
  <c r="G50" i="46"/>
  <c r="D50" i="46"/>
  <c r="H42" i="39"/>
  <c r="I53" i="39"/>
  <c r="D38" i="40"/>
  <c r="K38" i="40"/>
  <c r="O14" i="41"/>
  <c r="K3" i="41"/>
  <c r="J4" i="41"/>
  <c r="E4" i="41"/>
  <c r="H21" i="41"/>
  <c r="I26" i="41"/>
  <c r="H29" i="41"/>
  <c r="D32" i="41"/>
  <c r="K34" i="41"/>
  <c r="O34" i="41"/>
  <c r="T34" i="41" s="1"/>
  <c r="K40" i="41"/>
  <c r="F40" i="41"/>
  <c r="E41" i="41"/>
  <c r="Q4" i="42"/>
  <c r="P24" i="42"/>
  <c r="O24" i="42"/>
  <c r="R24" i="42" s="1"/>
  <c r="I39" i="42"/>
  <c r="F47" i="42"/>
  <c r="D32" i="43"/>
  <c r="R32" i="43" s="1"/>
  <c r="D32" i="44"/>
  <c r="I32" i="44"/>
  <c r="K32" i="44"/>
  <c r="P32" i="44" s="1"/>
  <c r="E32" i="44"/>
  <c r="O3" i="41"/>
  <c r="P21" i="41"/>
  <c r="J26" i="41"/>
  <c r="K29" i="41"/>
  <c r="E32" i="41"/>
  <c r="G41" i="41"/>
  <c r="K45" i="41"/>
  <c r="P45" i="41"/>
  <c r="P48" i="41"/>
  <c r="J48" i="41"/>
  <c r="I50" i="41"/>
  <c r="E53" i="41"/>
  <c r="K53" i="41"/>
  <c r="G53" i="41"/>
  <c r="J40" i="42"/>
  <c r="F40" i="42"/>
  <c r="E40" i="42"/>
  <c r="G43" i="42"/>
  <c r="D43" i="42"/>
  <c r="S43" i="42" s="1"/>
  <c r="U43" i="42" s="1"/>
  <c r="F43" i="42"/>
  <c r="E43" i="42"/>
  <c r="C8" i="44"/>
  <c r="K8" i="44"/>
  <c r="L19" i="44"/>
  <c r="K19" i="44"/>
  <c r="M19" i="44" s="1"/>
  <c r="C19" i="44"/>
  <c r="P20" i="46"/>
  <c r="K20" i="46"/>
  <c r="E20" i="46"/>
  <c r="O20" i="46"/>
  <c r="T20" i="46" s="1"/>
  <c r="H20" i="46"/>
  <c r="G20" i="46"/>
  <c r="F20" i="46"/>
  <c r="J40" i="41"/>
  <c r="O42" i="41"/>
  <c r="T42" i="41" s="1"/>
  <c r="H42" i="41"/>
  <c r="J45" i="41"/>
  <c r="K49" i="41"/>
  <c r="K50" i="41"/>
  <c r="O18" i="42"/>
  <c r="O29" i="42"/>
  <c r="K43" i="42"/>
  <c r="L20" i="45"/>
  <c r="P16" i="46"/>
  <c r="E16" i="46"/>
  <c r="P52" i="41"/>
  <c r="H52" i="41"/>
  <c r="K14" i="43"/>
  <c r="J14" i="43"/>
  <c r="I19" i="43"/>
  <c r="P25" i="43"/>
  <c r="H25" i="43"/>
  <c r="G25" i="43"/>
  <c r="O25" i="43"/>
  <c r="T25" i="43" s="1"/>
  <c r="P31" i="43"/>
  <c r="J31" i="43"/>
  <c r="I31" i="43"/>
  <c r="G31" i="43"/>
  <c r="I47" i="44"/>
  <c r="H47" i="44"/>
  <c r="L47" i="44"/>
  <c r="K47" i="44"/>
  <c r="P47" i="44" s="1"/>
  <c r="G47" i="44"/>
  <c r="J46" i="42"/>
  <c r="F46" i="42"/>
  <c r="J19" i="43"/>
  <c r="I52" i="43"/>
  <c r="J52" i="43"/>
  <c r="F52" i="43"/>
  <c r="E52" i="43"/>
  <c r="L16" i="44"/>
  <c r="C16" i="44"/>
  <c r="K16" i="44"/>
  <c r="M16" i="44" s="1"/>
  <c r="K18" i="45"/>
  <c r="O11" i="43"/>
  <c r="K11" i="43"/>
  <c r="K19" i="43"/>
  <c r="D23" i="43"/>
  <c r="B16" i="44"/>
  <c r="L4" i="45"/>
  <c r="K4" i="45"/>
  <c r="M4" i="45" s="1"/>
  <c r="P4" i="45" s="1"/>
  <c r="K40" i="45"/>
  <c r="P35" i="46"/>
  <c r="K35" i="46"/>
  <c r="J35" i="46"/>
  <c r="I35" i="46"/>
  <c r="H35" i="46"/>
  <c r="F35" i="46"/>
  <c r="P22" i="43"/>
  <c r="O22" i="43"/>
  <c r="T22" i="43" s="1"/>
  <c r="K22" i="43"/>
  <c r="D22" i="43"/>
  <c r="R22" i="43" s="1"/>
  <c r="O29" i="43"/>
  <c r="T29" i="43" s="1"/>
  <c r="O28" i="46"/>
  <c r="T28" i="46" s="1"/>
  <c r="I28" i="46"/>
  <c r="E28" i="46"/>
  <c r="F28" i="46"/>
  <c r="O20" i="42"/>
  <c r="E38" i="42"/>
  <c r="I46" i="42"/>
  <c r="E52" i="42"/>
  <c r="F52" i="42"/>
  <c r="H11" i="43"/>
  <c r="I23" i="43"/>
  <c r="P27" i="43"/>
  <c r="D29" i="43"/>
  <c r="H36" i="43"/>
  <c r="I36" i="43"/>
  <c r="E36" i="43"/>
  <c r="L41" i="44"/>
  <c r="D49" i="44"/>
  <c r="N49" i="44" s="1"/>
  <c r="G49" i="44"/>
  <c r="F49" i="44"/>
  <c r="L40" i="45"/>
  <c r="P24" i="46"/>
  <c r="O24" i="46"/>
  <c r="T24" i="46" s="1"/>
  <c r="K24" i="46"/>
  <c r="I24" i="46"/>
  <c r="E24" i="46"/>
  <c r="P20" i="42"/>
  <c r="F31" i="42"/>
  <c r="H38" i="42"/>
  <c r="K46" i="42"/>
  <c r="I11" i="43"/>
  <c r="O15" i="43"/>
  <c r="J23" i="43"/>
  <c r="P28" i="43"/>
  <c r="J28" i="43"/>
  <c r="I28" i="43"/>
  <c r="H29" i="43"/>
  <c r="O34" i="43"/>
  <c r="T34" i="43" s="1"/>
  <c r="K34" i="43"/>
  <c r="J34" i="43"/>
  <c r="H34" i="43"/>
  <c r="L7" i="44"/>
  <c r="K7" i="44"/>
  <c r="M7" i="44" s="1"/>
  <c r="B7" i="44"/>
  <c r="D28" i="46"/>
  <c r="I38" i="42"/>
  <c r="J11" i="43"/>
  <c r="E22" i="43"/>
  <c r="K23" i="43"/>
  <c r="I29" i="43"/>
  <c r="C17" i="44"/>
  <c r="K17" i="44"/>
  <c r="M17" i="44" s="1"/>
  <c r="D24" i="46"/>
  <c r="E9" i="43"/>
  <c r="P19" i="43"/>
  <c r="G19" i="43"/>
  <c r="F22" i="43"/>
  <c r="J29" i="43"/>
  <c r="H24" i="46"/>
  <c r="G55" i="46"/>
  <c r="I55" i="46"/>
  <c r="H55" i="46"/>
  <c r="F55" i="46"/>
  <c r="D55" i="46"/>
  <c r="E26" i="42"/>
  <c r="J17" i="43"/>
  <c r="J20" i="43"/>
  <c r="H50" i="43"/>
  <c r="G50" i="43"/>
  <c r="K18" i="44"/>
  <c r="M18" i="44" s="1"/>
  <c r="C20" i="44"/>
  <c r="E39" i="44"/>
  <c r="D39" i="44"/>
  <c r="P19" i="46"/>
  <c r="O19" i="46"/>
  <c r="T19" i="46" s="1"/>
  <c r="I19" i="46"/>
  <c r="G19" i="46"/>
  <c r="E19" i="46"/>
  <c r="H48" i="43"/>
  <c r="G48" i="43"/>
  <c r="L9" i="44"/>
  <c r="C14" i="44"/>
  <c r="G27" i="44"/>
  <c r="K27" i="44"/>
  <c r="P27" i="44" s="1"/>
  <c r="F43" i="44"/>
  <c r="L43" i="44"/>
  <c r="K7" i="45"/>
  <c r="O25" i="46"/>
  <c r="T25" i="46" s="1"/>
  <c r="H25" i="46"/>
  <c r="P37" i="46"/>
  <c r="H51" i="46"/>
  <c r="G51" i="46"/>
  <c r="F51" i="46"/>
  <c r="E51" i="46"/>
  <c r="D51" i="46"/>
  <c r="J51" i="46"/>
  <c r="L13" i="44"/>
  <c r="L36" i="45"/>
  <c r="K36" i="45"/>
  <c r="M36" i="45" s="1"/>
  <c r="P36" i="45" s="1"/>
  <c r="J48" i="43"/>
  <c r="F55" i="43"/>
  <c r="E55" i="43"/>
  <c r="C9" i="44"/>
  <c r="B13" i="44"/>
  <c r="K22" i="44"/>
  <c r="M22" i="44" s="1"/>
  <c r="E38" i="44"/>
  <c r="D45" i="44"/>
  <c r="E45" i="44"/>
  <c r="L21" i="45"/>
  <c r="K21" i="45"/>
  <c r="M21" i="45" s="1"/>
  <c r="P21" i="45" s="1"/>
  <c r="P6" i="46"/>
  <c r="O6" i="46"/>
  <c r="P32" i="46"/>
  <c r="O32" i="46"/>
  <c r="T32" i="46" s="1"/>
  <c r="K32" i="46"/>
  <c r="I32" i="46"/>
  <c r="K38" i="46"/>
  <c r="I38" i="46"/>
  <c r="H38" i="46"/>
  <c r="G38" i="46"/>
  <c r="F38" i="46"/>
  <c r="P38" i="46"/>
  <c r="H39" i="43"/>
  <c r="E39" i="43"/>
  <c r="D39" i="43"/>
  <c r="J53" i="43"/>
  <c r="I53" i="43"/>
  <c r="B5" i="44"/>
  <c r="C13" i="44"/>
  <c r="K24" i="44"/>
  <c r="M24" i="44" s="1"/>
  <c r="F38" i="44"/>
  <c r="I40" i="44"/>
  <c r="K43" i="44"/>
  <c r="P43" i="44" s="1"/>
  <c r="I45" i="44"/>
  <c r="L6" i="45"/>
  <c r="L7" i="45"/>
  <c r="B21" i="45"/>
  <c r="L24" i="45"/>
  <c r="K24" i="45"/>
  <c r="M24" i="45" s="1"/>
  <c r="P24" i="45" s="1"/>
  <c r="P14" i="46"/>
  <c r="K14" i="46"/>
  <c r="G25" i="46"/>
  <c r="O38" i="46"/>
  <c r="T38" i="46" s="1"/>
  <c r="D51" i="43"/>
  <c r="C11" i="44"/>
  <c r="K15" i="45"/>
  <c r="M15" i="45" s="1"/>
  <c r="P15" i="45" s="1"/>
  <c r="C21" i="45"/>
  <c r="C33" i="45"/>
  <c r="P25" i="46"/>
  <c r="L22" i="44"/>
  <c r="C22" i="44"/>
  <c r="G48" i="44"/>
  <c r="H48" i="44"/>
  <c r="K52" i="46"/>
  <c r="J52" i="46"/>
  <c r="F52" i="46"/>
  <c r="H54" i="46"/>
  <c r="D10" i="46"/>
  <c r="K11" i="46"/>
  <c r="O15" i="46"/>
  <c r="T15" i="46" s="1"/>
  <c r="O27" i="46"/>
  <c r="T27" i="46" s="1"/>
  <c r="G29" i="46"/>
  <c r="J30" i="46"/>
  <c r="E33" i="46"/>
  <c r="F40" i="46"/>
  <c r="I41" i="46"/>
  <c r="G43" i="46"/>
  <c r="E45" i="46"/>
  <c r="G46" i="46"/>
  <c r="F48" i="46"/>
  <c r="I54" i="46"/>
  <c r="L26" i="45"/>
  <c r="K46" i="46"/>
  <c r="L25" i="45"/>
  <c r="F49" i="46"/>
  <c r="E41" i="46"/>
  <c r="G49" i="46"/>
  <c r="K35" i="44"/>
  <c r="P35" i="44" s="1"/>
  <c r="B25" i="45"/>
  <c r="B26" i="45"/>
  <c r="C34" i="45"/>
  <c r="O9" i="46"/>
  <c r="G11" i="46"/>
  <c r="J12" i="46"/>
  <c r="E15" i="46"/>
  <c r="J17" i="46"/>
  <c r="I22" i="46"/>
  <c r="E30" i="46"/>
  <c r="F41" i="46"/>
  <c r="D46" i="46"/>
  <c r="H49" i="46"/>
  <c r="B23" i="44"/>
  <c r="K11" i="45"/>
  <c r="M11" i="45" s="1"/>
  <c r="P11" i="45" s="1"/>
  <c r="C31" i="45"/>
  <c r="P12" i="46"/>
  <c r="H15" i="46"/>
  <c r="P17" i="46"/>
  <c r="O22" i="46"/>
  <c r="T22" i="46" s="1"/>
  <c r="I27" i="46"/>
  <c r="H30" i="46"/>
  <c r="E46" i="46"/>
  <c r="I49" i="46"/>
  <c r="D54" i="46"/>
  <c r="O4" i="46"/>
  <c r="G21" i="46"/>
  <c r="F21" i="46"/>
  <c r="O21" i="46"/>
  <c r="T21" i="46" s="1"/>
  <c r="K21" i="46"/>
  <c r="J21" i="46"/>
  <c r="I21" i="46"/>
  <c r="H21" i="46"/>
  <c r="E21" i="46"/>
  <c r="D21" i="46"/>
  <c r="P4" i="46"/>
  <c r="P21" i="46"/>
  <c r="K16" i="46"/>
  <c r="J16" i="46"/>
  <c r="O16" i="46"/>
  <c r="T16" i="46" s="1"/>
  <c r="I16" i="46"/>
  <c r="H16" i="46"/>
  <c r="G16" i="46"/>
  <c r="F16" i="46"/>
  <c r="D16" i="46"/>
  <c r="G18" i="46"/>
  <c r="F18" i="46"/>
  <c r="P18" i="46"/>
  <c r="O18" i="46"/>
  <c r="T18" i="46" s="1"/>
  <c r="K18" i="46"/>
  <c r="J18" i="46"/>
  <c r="I18" i="46"/>
  <c r="H18" i="46"/>
  <c r="E18" i="46"/>
  <c r="D18" i="46"/>
  <c r="K31" i="46"/>
  <c r="J31" i="46"/>
  <c r="P31" i="46"/>
  <c r="O31" i="46"/>
  <c r="T31" i="46" s="1"/>
  <c r="I31" i="46"/>
  <c r="H31" i="46"/>
  <c r="G31" i="46"/>
  <c r="F31" i="46"/>
  <c r="E31" i="46"/>
  <c r="D31" i="46"/>
  <c r="G47" i="46"/>
  <c r="F47" i="46"/>
  <c r="K47" i="46"/>
  <c r="J47" i="46"/>
  <c r="I47" i="46"/>
  <c r="H47" i="46"/>
  <c r="E47" i="46"/>
  <c r="D47" i="46"/>
  <c r="O26" i="46"/>
  <c r="T26" i="46" s="1"/>
  <c r="K26" i="46"/>
  <c r="J26" i="46"/>
  <c r="I26" i="46"/>
  <c r="H26" i="46"/>
  <c r="G26" i="46"/>
  <c r="F26" i="46"/>
  <c r="E26" i="46"/>
  <c r="D26" i="46"/>
  <c r="P23" i="46"/>
  <c r="O23" i="46"/>
  <c r="T23" i="46" s="1"/>
  <c r="K23" i="46"/>
  <c r="J23" i="46"/>
  <c r="I23" i="46"/>
  <c r="H23" i="46"/>
  <c r="G23" i="46"/>
  <c r="F23" i="46"/>
  <c r="D23" i="46"/>
  <c r="O8" i="46"/>
  <c r="K34" i="46"/>
  <c r="J34" i="46"/>
  <c r="O34" i="46"/>
  <c r="T34" i="46" s="1"/>
  <c r="I34" i="46"/>
  <c r="H34" i="46"/>
  <c r="G34" i="46"/>
  <c r="F34" i="46"/>
  <c r="E34" i="46"/>
  <c r="D34" i="46"/>
  <c r="K13" i="46"/>
  <c r="J13" i="46"/>
  <c r="P13" i="46"/>
  <c r="O13" i="46"/>
  <c r="T13" i="46" s="1"/>
  <c r="I13" i="46"/>
  <c r="H13" i="46"/>
  <c r="G13" i="46"/>
  <c r="F13" i="46"/>
  <c r="E13" i="46"/>
  <c r="D13" i="46"/>
  <c r="P34" i="46"/>
  <c r="J14" i="46"/>
  <c r="H22" i="46"/>
  <c r="J27" i="46"/>
  <c r="J32" i="46"/>
  <c r="H39" i="46"/>
  <c r="G39" i="46"/>
  <c r="D44" i="46"/>
  <c r="J50" i="46"/>
  <c r="I50" i="46"/>
  <c r="O37" i="46"/>
  <c r="T37" i="46" s="1"/>
  <c r="K37" i="46"/>
  <c r="P9" i="46"/>
  <c r="G10" i="46"/>
  <c r="K12" i="46"/>
  <c r="I15" i="46"/>
  <c r="K17" i="46"/>
  <c r="K19" i="46"/>
  <c r="J19" i="46"/>
  <c r="I20" i="46"/>
  <c r="P22" i="46"/>
  <c r="G24" i="46"/>
  <c r="F24" i="46"/>
  <c r="I25" i="46"/>
  <c r="P27" i="46"/>
  <c r="G28" i="46"/>
  <c r="K30" i="46"/>
  <c r="I33" i="46"/>
  <c r="O35" i="46"/>
  <c r="T35" i="46" s="1"/>
  <c r="J38" i="46"/>
  <c r="D39" i="46"/>
  <c r="J43" i="46"/>
  <c r="F44" i="46"/>
  <c r="J49" i="46"/>
  <c r="E50" i="46"/>
  <c r="H42" i="46"/>
  <c r="G42" i="46"/>
  <c r="O3" i="46"/>
  <c r="H10" i="46"/>
  <c r="D11" i="46"/>
  <c r="J15" i="46"/>
  <c r="J20" i="46"/>
  <c r="H28" i="46"/>
  <c r="D29" i="46"/>
  <c r="J33" i="46"/>
  <c r="E39" i="46"/>
  <c r="K40" i="46"/>
  <c r="G44" i="46"/>
  <c r="I45" i="46"/>
  <c r="H45" i="46"/>
  <c r="K48" i="46"/>
  <c r="K49" i="46"/>
  <c r="F50" i="46"/>
  <c r="P3" i="46"/>
  <c r="K22" i="46"/>
  <c r="J22" i="46"/>
  <c r="G27" i="46"/>
  <c r="F27" i="46"/>
  <c r="D37" i="46"/>
  <c r="D42" i="46"/>
  <c r="D14" i="46"/>
  <c r="D32" i="46"/>
  <c r="E37" i="46"/>
  <c r="I39" i="46"/>
  <c r="E42" i="46"/>
  <c r="K43" i="46"/>
  <c r="I44" i="46"/>
  <c r="H50" i="46"/>
  <c r="P10" i="46"/>
  <c r="G12" i="46"/>
  <c r="F12" i="46"/>
  <c r="E14" i="46"/>
  <c r="P15" i="46"/>
  <c r="K25" i="46"/>
  <c r="J25" i="46"/>
  <c r="P28" i="46"/>
  <c r="G30" i="46"/>
  <c r="F30" i="46"/>
  <c r="E32" i="46"/>
  <c r="P33" i="46"/>
  <c r="F37" i="46"/>
  <c r="J39" i="46"/>
  <c r="F42" i="46"/>
  <c r="J44" i="46"/>
  <c r="K50" i="46"/>
  <c r="O5" i="46"/>
  <c r="F14" i="46"/>
  <c r="D17" i="46"/>
  <c r="D22" i="46"/>
  <c r="D27" i="46"/>
  <c r="F32" i="46"/>
  <c r="D35" i="46"/>
  <c r="G37" i="46"/>
  <c r="D38" i="46"/>
  <c r="K39" i="46"/>
  <c r="I42" i="46"/>
  <c r="K44" i="46"/>
  <c r="D52" i="46"/>
  <c r="I52" i="46"/>
  <c r="H52" i="46"/>
  <c r="G52" i="46"/>
  <c r="P5" i="46"/>
  <c r="K10" i="46"/>
  <c r="J10" i="46"/>
  <c r="G14" i="46"/>
  <c r="G15" i="46"/>
  <c r="F15" i="46"/>
  <c r="E22" i="46"/>
  <c r="E27" i="46"/>
  <c r="K28" i="46"/>
  <c r="J28" i="46"/>
  <c r="G32" i="46"/>
  <c r="G33" i="46"/>
  <c r="F33" i="46"/>
  <c r="H37" i="46"/>
  <c r="O39" i="46"/>
  <c r="T39" i="46" s="1"/>
  <c r="J42" i="46"/>
  <c r="D43" i="46"/>
  <c r="E49" i="46"/>
  <c r="D49" i="46"/>
  <c r="J56" i="46"/>
  <c r="I56" i="46"/>
  <c r="G56" i="46"/>
  <c r="E56" i="46"/>
  <c r="D56" i="46"/>
  <c r="J11" i="46"/>
  <c r="D12" i="46"/>
  <c r="H14" i="46"/>
  <c r="F17" i="46"/>
  <c r="H19" i="46"/>
  <c r="D20" i="46"/>
  <c r="F22" i="46"/>
  <c r="J24" i="46"/>
  <c r="D25" i="46"/>
  <c r="H27" i="46"/>
  <c r="J29" i="46"/>
  <c r="D30" i="46"/>
  <c r="H32" i="46"/>
  <c r="G35" i="46"/>
  <c r="H36" i="46"/>
  <c r="G36" i="46"/>
  <c r="I37" i="46"/>
  <c r="E38" i="46"/>
  <c r="P39" i="46"/>
  <c r="G40" i="46"/>
  <c r="D41" i="46"/>
  <c r="K42" i="46"/>
  <c r="E43" i="46"/>
  <c r="J45" i="46"/>
  <c r="H48" i="46"/>
  <c r="E52" i="46"/>
  <c r="F56" i="46"/>
  <c r="E54" i="46"/>
  <c r="J55" i="46"/>
  <c r="H57" i="46"/>
  <c r="F54" i="46"/>
  <c r="K55" i="46"/>
  <c r="I57" i="46"/>
  <c r="R57" i="46" s="1"/>
  <c r="G54" i="46"/>
  <c r="J57" i="46"/>
  <c r="E55" i="46"/>
  <c r="L5" i="45"/>
  <c r="K5" i="45"/>
  <c r="M5" i="45" s="1"/>
  <c r="P5" i="45" s="1"/>
  <c r="B5" i="45"/>
  <c r="C5" i="45"/>
  <c r="C17" i="45"/>
  <c r="K17" i="45"/>
  <c r="B17" i="45"/>
  <c r="L17" i="45"/>
  <c r="C14" i="45"/>
  <c r="C28" i="45"/>
  <c r="K33" i="45"/>
  <c r="L8" i="45"/>
  <c r="C10" i="45"/>
  <c r="L13" i="45"/>
  <c r="M13" i="45" s="1"/>
  <c r="P13" i="45" s="1"/>
  <c r="B14" i="45"/>
  <c r="C19" i="45"/>
  <c r="K20" i="45"/>
  <c r="M20" i="45" s="1"/>
  <c r="P20" i="45" s="1"/>
  <c r="C26" i="45"/>
  <c r="B28" i="45"/>
  <c r="L32" i="45"/>
  <c r="B33" i="45"/>
  <c r="B4" i="45"/>
  <c r="C8" i="45"/>
  <c r="C15" i="45"/>
  <c r="L18" i="45"/>
  <c r="B20" i="45"/>
  <c r="C24" i="45"/>
  <c r="C29" i="45"/>
  <c r="C32" i="45"/>
  <c r="K34" i="45"/>
  <c r="M34" i="45" s="1"/>
  <c r="P34" i="45" s="1"/>
  <c r="B13" i="45"/>
  <c r="C4" i="45"/>
  <c r="C6" i="45"/>
  <c r="B11" i="45"/>
  <c r="B15" i="45"/>
  <c r="K16" i="45"/>
  <c r="C22" i="45"/>
  <c r="B27" i="45"/>
  <c r="B29" i="45"/>
  <c r="L30" i="45"/>
  <c r="B34" i="45"/>
  <c r="B32" i="45"/>
  <c r="M12" i="45"/>
  <c r="P12" i="45" s="1"/>
  <c r="L16" i="45"/>
  <c r="C18" i="45"/>
  <c r="K35" i="45"/>
  <c r="M35" i="45" s="1"/>
  <c r="P35" i="45" s="1"/>
  <c r="K37" i="45"/>
  <c r="M37" i="45" s="1"/>
  <c r="P37" i="45" s="1"/>
  <c r="C9" i="45"/>
  <c r="B18" i="45"/>
  <c r="C25" i="45"/>
  <c r="B36" i="45"/>
  <c r="K14" i="45"/>
  <c r="K28" i="45"/>
  <c r="M28" i="45" s="1"/>
  <c r="P28" i="45" s="1"/>
  <c r="K30" i="45"/>
  <c r="M30" i="45" s="1"/>
  <c r="P30" i="45" s="1"/>
  <c r="C13" i="45"/>
  <c r="C20" i="45"/>
  <c r="C12" i="45"/>
  <c r="L14" i="45"/>
  <c r="B16" i="45"/>
  <c r="L28" i="45"/>
  <c r="B30" i="45"/>
  <c r="K31" i="45"/>
  <c r="M31" i="45" s="1"/>
  <c r="P31" i="45" s="1"/>
  <c r="L33" i="45"/>
  <c r="L37" i="45"/>
  <c r="K32" i="45"/>
  <c r="M32" i="45" s="1"/>
  <c r="P32" i="45" s="1"/>
  <c r="C7" i="45"/>
  <c r="B12" i="45"/>
  <c r="C16" i="45"/>
  <c r="C23" i="45"/>
  <c r="C30" i="45"/>
  <c r="B31" i="45"/>
  <c r="B35" i="45"/>
  <c r="B37" i="45"/>
  <c r="B39" i="45"/>
  <c r="B4" i="44"/>
  <c r="C4" i="44"/>
  <c r="K4" i="44"/>
  <c r="L4" i="44"/>
  <c r="C12" i="44"/>
  <c r="B12" i="44"/>
  <c r="L12" i="44"/>
  <c r="L31" i="44"/>
  <c r="L37" i="44"/>
  <c r="I27" i="44"/>
  <c r="F29" i="44"/>
  <c r="F32" i="44"/>
  <c r="F35" i="44"/>
  <c r="G38" i="44"/>
  <c r="K39" i="44"/>
  <c r="P39" i="44" s="1"/>
  <c r="E40" i="44"/>
  <c r="H43" i="44"/>
  <c r="L44" i="44"/>
  <c r="F45" i="44"/>
  <c r="D47" i="44"/>
  <c r="I48" i="44"/>
  <c r="G50" i="44"/>
  <c r="L34" i="44"/>
  <c r="F26" i="44"/>
  <c r="G29" i="44"/>
  <c r="G32" i="44"/>
  <c r="G35" i="44"/>
  <c r="H38" i="44"/>
  <c r="F40" i="44"/>
  <c r="D42" i="44"/>
  <c r="I43" i="44"/>
  <c r="G45" i="44"/>
  <c r="K46" i="44"/>
  <c r="P46" i="44" s="1"/>
  <c r="E47" i="44"/>
  <c r="H50" i="44"/>
  <c r="G26" i="44"/>
  <c r="H29" i="44"/>
  <c r="K30" i="44"/>
  <c r="P30" i="44" s="1"/>
  <c r="D31" i="44"/>
  <c r="H32" i="44"/>
  <c r="K33" i="44"/>
  <c r="P33" i="44" s="1"/>
  <c r="D34" i="44"/>
  <c r="H35" i="44"/>
  <c r="K36" i="44"/>
  <c r="P36" i="44" s="1"/>
  <c r="D37" i="44"/>
  <c r="I38" i="44"/>
  <c r="G40" i="44"/>
  <c r="K41" i="44"/>
  <c r="P41" i="44" s="1"/>
  <c r="E42" i="44"/>
  <c r="H45" i="44"/>
  <c r="L46" i="44"/>
  <c r="F47" i="44"/>
  <c r="I50" i="44"/>
  <c r="L30" i="44"/>
  <c r="E31" i="44"/>
  <c r="L33" i="44"/>
  <c r="E34" i="44"/>
  <c r="L36" i="44"/>
  <c r="E37" i="44"/>
  <c r="F42" i="44"/>
  <c r="L15" i="44"/>
  <c r="L18" i="44"/>
  <c r="L21" i="44"/>
  <c r="L24" i="44"/>
  <c r="L27" i="44"/>
  <c r="F31" i="44"/>
  <c r="F34" i="44"/>
  <c r="F37" i="44"/>
  <c r="G42" i="44"/>
  <c r="B15" i="44"/>
  <c r="B18" i="44"/>
  <c r="B21" i="44"/>
  <c r="B24" i="44"/>
  <c r="G31" i="44"/>
  <c r="G34" i="44"/>
  <c r="G37" i="44"/>
  <c r="H42" i="44"/>
  <c r="D46" i="44"/>
  <c r="C15" i="44"/>
  <c r="C18" i="44"/>
  <c r="C21" i="44"/>
  <c r="C24" i="44"/>
  <c r="D30" i="44"/>
  <c r="H31" i="44"/>
  <c r="D33" i="44"/>
  <c r="H34" i="44"/>
  <c r="D36" i="44"/>
  <c r="H37" i="44"/>
  <c r="D41" i="44"/>
  <c r="I42" i="44"/>
  <c r="E46" i="44"/>
  <c r="D27" i="44"/>
  <c r="L29" i="44"/>
  <c r="E30" i="44"/>
  <c r="I31" i="44"/>
  <c r="L32" i="44"/>
  <c r="E33" i="44"/>
  <c r="I34" i="44"/>
  <c r="L35" i="44"/>
  <c r="E36" i="44"/>
  <c r="I37" i="44"/>
  <c r="E41" i="44"/>
  <c r="F46" i="44"/>
  <c r="D48" i="44"/>
  <c r="L3" i="44"/>
  <c r="L5" i="44"/>
  <c r="L8" i="44"/>
  <c r="L11" i="44"/>
  <c r="L14" i="44"/>
  <c r="L17" i="44"/>
  <c r="L20" i="44"/>
  <c r="L23" i="44"/>
  <c r="L26" i="44"/>
  <c r="F30" i="44"/>
  <c r="F33" i="44"/>
  <c r="F36" i="44"/>
  <c r="L40" i="44"/>
  <c r="F41" i="44"/>
  <c r="D43" i="44"/>
  <c r="G46" i="44"/>
  <c r="E48" i="44"/>
  <c r="F27" i="44"/>
  <c r="G30" i="44"/>
  <c r="G33" i="44"/>
  <c r="G36" i="44"/>
  <c r="D38" i="44"/>
  <c r="G41" i="44"/>
  <c r="K42" i="44"/>
  <c r="P42" i="44" s="1"/>
  <c r="E43" i="44"/>
  <c r="H46" i="44"/>
  <c r="F48" i="44"/>
  <c r="D50" i="44"/>
  <c r="C5" i="43"/>
  <c r="B5" i="43"/>
  <c r="D41" i="43"/>
  <c r="I41" i="43"/>
  <c r="H41" i="43"/>
  <c r="G41" i="43"/>
  <c r="F41" i="43"/>
  <c r="O4" i="43"/>
  <c r="P12" i="43"/>
  <c r="G21" i="43"/>
  <c r="F21" i="43"/>
  <c r="E21" i="43"/>
  <c r="K21" i="43"/>
  <c r="J21" i="43"/>
  <c r="I21" i="43"/>
  <c r="P30" i="43"/>
  <c r="K37" i="43"/>
  <c r="J37" i="43"/>
  <c r="E37" i="43"/>
  <c r="D37" i="43"/>
  <c r="E41" i="43"/>
  <c r="E44" i="43"/>
  <c r="D44" i="43"/>
  <c r="J44" i="43"/>
  <c r="I44" i="43"/>
  <c r="H44" i="43"/>
  <c r="G44" i="43"/>
  <c r="B6" i="43"/>
  <c r="G18" i="43"/>
  <c r="F18" i="43"/>
  <c r="E18" i="43"/>
  <c r="K18" i="43"/>
  <c r="J18" i="43"/>
  <c r="I18" i="43"/>
  <c r="D18" i="43"/>
  <c r="F37" i="43"/>
  <c r="J41" i="43"/>
  <c r="F44" i="43"/>
  <c r="C6" i="43"/>
  <c r="G9" i="43"/>
  <c r="F9" i="43"/>
  <c r="K9" i="43"/>
  <c r="J9" i="43"/>
  <c r="I9" i="43"/>
  <c r="H18" i="43"/>
  <c r="G24" i="43"/>
  <c r="F24" i="43"/>
  <c r="E24" i="43"/>
  <c r="K24" i="43"/>
  <c r="J24" i="43"/>
  <c r="I24" i="43"/>
  <c r="G37" i="43"/>
  <c r="K40" i="43"/>
  <c r="J40" i="43"/>
  <c r="E40" i="43"/>
  <c r="D40" i="43"/>
  <c r="K41" i="43"/>
  <c r="K44" i="43"/>
  <c r="G27" i="43"/>
  <c r="F27" i="43"/>
  <c r="E27" i="43"/>
  <c r="K27" i="43"/>
  <c r="J27" i="43"/>
  <c r="I27" i="43"/>
  <c r="K43" i="43"/>
  <c r="J43" i="43"/>
  <c r="E43" i="43"/>
  <c r="D43" i="43"/>
  <c r="B7" i="43"/>
  <c r="F43" i="43"/>
  <c r="H47" i="43"/>
  <c r="G47" i="43"/>
  <c r="F47" i="43"/>
  <c r="I47" i="43"/>
  <c r="K47" i="43"/>
  <c r="J47" i="43"/>
  <c r="E56" i="43"/>
  <c r="D56" i="43"/>
  <c r="J56" i="43"/>
  <c r="I56" i="43"/>
  <c r="H56" i="43"/>
  <c r="G56" i="43"/>
  <c r="F56" i="43"/>
  <c r="C4" i="43"/>
  <c r="Q4" i="43"/>
  <c r="B4" i="43"/>
  <c r="C7" i="43"/>
  <c r="G12" i="43"/>
  <c r="F12" i="43"/>
  <c r="E12" i="43"/>
  <c r="K12" i="43"/>
  <c r="J12" i="43"/>
  <c r="I12" i="43"/>
  <c r="G30" i="43"/>
  <c r="F30" i="43"/>
  <c r="E30" i="43"/>
  <c r="K30" i="43"/>
  <c r="J30" i="43"/>
  <c r="I30" i="43"/>
  <c r="G33" i="43"/>
  <c r="F33" i="43"/>
  <c r="E33" i="43"/>
  <c r="O33" i="43"/>
  <c r="T33" i="43" s="1"/>
  <c r="K33" i="43"/>
  <c r="J33" i="43"/>
  <c r="I33" i="43"/>
  <c r="G43" i="43"/>
  <c r="P6" i="43"/>
  <c r="D27" i="43"/>
  <c r="D35" i="43"/>
  <c r="I35" i="43"/>
  <c r="H35" i="43"/>
  <c r="G35" i="43"/>
  <c r="F35" i="43"/>
  <c r="H43" i="43"/>
  <c r="D47" i="43"/>
  <c r="G54" i="43"/>
  <c r="F54" i="43"/>
  <c r="E54" i="43"/>
  <c r="K54" i="43"/>
  <c r="J54" i="43"/>
  <c r="H54" i="43"/>
  <c r="I54" i="43"/>
  <c r="O9" i="43"/>
  <c r="G15" i="43"/>
  <c r="F15" i="43"/>
  <c r="E15" i="43"/>
  <c r="K15" i="43"/>
  <c r="J15" i="43"/>
  <c r="I15" i="43"/>
  <c r="H27" i="43"/>
  <c r="R31" i="43"/>
  <c r="E35" i="43"/>
  <c r="I43" i="43"/>
  <c r="E47" i="43"/>
  <c r="F49" i="43"/>
  <c r="E49" i="43"/>
  <c r="D49" i="43"/>
  <c r="K49" i="43"/>
  <c r="J49" i="43"/>
  <c r="G49" i="43"/>
  <c r="I49" i="43"/>
  <c r="H49" i="43"/>
  <c r="O27" i="43"/>
  <c r="T27" i="43" s="1"/>
  <c r="D30" i="43"/>
  <c r="D33" i="43"/>
  <c r="J35" i="43"/>
  <c r="D38" i="43"/>
  <c r="I38" i="43"/>
  <c r="H38" i="43"/>
  <c r="G38" i="43"/>
  <c r="F38" i="43"/>
  <c r="D54" i="43"/>
  <c r="E11" i="43"/>
  <c r="E14" i="43"/>
  <c r="E17" i="43"/>
  <c r="E20" i="43"/>
  <c r="E23" i="43"/>
  <c r="E26" i="43"/>
  <c r="E29" i="43"/>
  <c r="E32" i="43"/>
  <c r="J36" i="43"/>
  <c r="J39" i="43"/>
  <c r="J42" i="43"/>
  <c r="E46" i="43"/>
  <c r="F51" i="43"/>
  <c r="K52" i="43"/>
  <c r="D53" i="43"/>
  <c r="F11" i="43"/>
  <c r="F14" i="43"/>
  <c r="F17" i="43"/>
  <c r="F20" i="43"/>
  <c r="F23" i="43"/>
  <c r="F26" i="43"/>
  <c r="F29" i="43"/>
  <c r="F32" i="43"/>
  <c r="K36" i="43"/>
  <c r="K39" i="43"/>
  <c r="K42" i="43"/>
  <c r="F46" i="43"/>
  <c r="D48" i="43"/>
  <c r="G51" i="43"/>
  <c r="E53" i="43"/>
  <c r="G11" i="43"/>
  <c r="G14" i="43"/>
  <c r="G17" i="43"/>
  <c r="G20" i="43"/>
  <c r="G23" i="43"/>
  <c r="G26" i="43"/>
  <c r="G29" i="43"/>
  <c r="G32" i="43"/>
  <c r="O36" i="43"/>
  <c r="T36" i="43" s="1"/>
  <c r="G46" i="43"/>
  <c r="E48" i="43"/>
  <c r="H51" i="43"/>
  <c r="F53" i="43"/>
  <c r="P36" i="43"/>
  <c r="F48" i="43"/>
  <c r="P11" i="43"/>
  <c r="P14" i="43"/>
  <c r="P17" i="43"/>
  <c r="P20" i="43"/>
  <c r="P23" i="43"/>
  <c r="P26" i="43"/>
  <c r="P29" i="43"/>
  <c r="P32" i="43"/>
  <c r="F36" i="43"/>
  <c r="F39" i="43"/>
  <c r="F42" i="43"/>
  <c r="K48" i="43"/>
  <c r="G52" i="43"/>
  <c r="G36" i="43"/>
  <c r="G39" i="43"/>
  <c r="G42" i="43"/>
  <c r="H52" i="43"/>
  <c r="O19" i="42"/>
  <c r="G27" i="42"/>
  <c r="P30" i="42"/>
  <c r="O4" i="42"/>
  <c r="R4" i="42" s="1"/>
  <c r="U4" i="42" s="1"/>
  <c r="P19" i="42"/>
  <c r="H27" i="42"/>
  <c r="D40" i="42"/>
  <c r="K40" i="42"/>
  <c r="I40" i="42"/>
  <c r="H40" i="42"/>
  <c r="P4" i="42"/>
  <c r="O17" i="42"/>
  <c r="I27" i="42"/>
  <c r="J37" i="42"/>
  <c r="H37" i="42"/>
  <c r="G37" i="42"/>
  <c r="G38" i="42"/>
  <c r="D38" i="42"/>
  <c r="K38" i="42"/>
  <c r="K39" i="42"/>
  <c r="H39" i="42"/>
  <c r="F39" i="42"/>
  <c r="D39" i="42"/>
  <c r="O6" i="42"/>
  <c r="O14" i="42"/>
  <c r="P17" i="42"/>
  <c r="Q22" i="42"/>
  <c r="K27" i="42"/>
  <c r="J34" i="42"/>
  <c r="H34" i="42"/>
  <c r="G34" i="42"/>
  <c r="G35" i="42"/>
  <c r="D35" i="42"/>
  <c r="K35" i="42"/>
  <c r="K36" i="42"/>
  <c r="H36" i="42"/>
  <c r="F36" i="42"/>
  <c r="D36" i="42"/>
  <c r="P6" i="42"/>
  <c r="O8" i="42"/>
  <c r="O10" i="42"/>
  <c r="P14" i="42"/>
  <c r="O27" i="42"/>
  <c r="R27" i="42" s="1"/>
  <c r="U27" i="42" s="1"/>
  <c r="O31" i="42"/>
  <c r="R31" i="42" s="1"/>
  <c r="U31" i="42" s="1"/>
  <c r="J31" i="42"/>
  <c r="H31" i="42"/>
  <c r="G31" i="42"/>
  <c r="G32" i="42"/>
  <c r="D32" i="42"/>
  <c r="O32" i="42"/>
  <c r="R32" i="42" s="1"/>
  <c r="U32" i="42" s="1"/>
  <c r="K32" i="42"/>
  <c r="K33" i="42"/>
  <c r="H33" i="42"/>
  <c r="F33" i="42"/>
  <c r="D33" i="42"/>
  <c r="S37" i="42"/>
  <c r="U37" i="42" s="1"/>
  <c r="O3" i="42"/>
  <c r="P8" i="42"/>
  <c r="P10" i="42"/>
  <c r="K44" i="42"/>
  <c r="I44" i="42"/>
  <c r="G44" i="42"/>
  <c r="F44" i="42"/>
  <c r="E44" i="42"/>
  <c r="D44" i="42"/>
  <c r="P3" i="42"/>
  <c r="Q3" i="42"/>
  <c r="Q20" i="42"/>
  <c r="F22" i="42"/>
  <c r="F32" i="42"/>
  <c r="G33" i="42"/>
  <c r="F34" i="42"/>
  <c r="H35" i="42"/>
  <c r="I36" i="42"/>
  <c r="H44" i="42"/>
  <c r="J27" i="42"/>
  <c r="K34" i="42"/>
  <c r="J35" i="42"/>
  <c r="P5" i="42"/>
  <c r="D27" i="42"/>
  <c r="K31" i="42"/>
  <c r="J32" i="42"/>
  <c r="O33" i="42"/>
  <c r="P9" i="42"/>
  <c r="O11" i="42"/>
  <c r="R11" i="42" s="1"/>
  <c r="P13" i="42"/>
  <c r="P21" i="42"/>
  <c r="O22" i="42"/>
  <c r="R22" i="42" s="1"/>
  <c r="F27" i="42"/>
  <c r="O30" i="42"/>
  <c r="R30" i="42" s="1"/>
  <c r="P31" i="42"/>
  <c r="P32" i="42"/>
  <c r="P33" i="42"/>
  <c r="I50" i="42"/>
  <c r="G52" i="42"/>
  <c r="G47" i="42"/>
  <c r="E49" i="42"/>
  <c r="J50" i="42"/>
  <c r="H52" i="42"/>
  <c r="K29" i="42"/>
  <c r="G42" i="42"/>
  <c r="J45" i="42"/>
  <c r="H47" i="42"/>
  <c r="F49" i="42"/>
  <c r="K50" i="42"/>
  <c r="D51" i="42"/>
  <c r="I52" i="42"/>
  <c r="G49" i="42"/>
  <c r="E51" i="42"/>
  <c r="J52" i="42"/>
  <c r="P16" i="42"/>
  <c r="R16" i="42" s="1"/>
  <c r="P18" i="42"/>
  <c r="P23" i="42"/>
  <c r="P26" i="42"/>
  <c r="R26" i="42" s="1"/>
  <c r="P29" i="42"/>
  <c r="I42" i="42"/>
  <c r="E46" i="42"/>
  <c r="J47" i="42"/>
  <c r="H49" i="42"/>
  <c r="F51" i="42"/>
  <c r="K52" i="42"/>
  <c r="G46" i="42"/>
  <c r="E48" i="42"/>
  <c r="J49" i="42"/>
  <c r="H51" i="42"/>
  <c r="D50" i="42"/>
  <c r="G48" i="42"/>
  <c r="E50" i="42"/>
  <c r="J51" i="42"/>
  <c r="F50" i="42"/>
  <c r="K51" i="42"/>
  <c r="D52" i="42"/>
  <c r="P22" i="41"/>
  <c r="K27" i="41"/>
  <c r="J27" i="41"/>
  <c r="P30" i="41"/>
  <c r="J3" i="41"/>
  <c r="H5" i="41"/>
  <c r="F4" i="41"/>
  <c r="H18" i="41"/>
  <c r="D19" i="41"/>
  <c r="F21" i="41"/>
  <c r="J23" i="41"/>
  <c r="D24" i="41"/>
  <c r="H26" i="41"/>
  <c r="J28" i="41"/>
  <c r="D29" i="41"/>
  <c r="I31" i="41"/>
  <c r="G34" i="41"/>
  <c r="H35" i="41"/>
  <c r="G35" i="41"/>
  <c r="G39" i="41"/>
  <c r="D40" i="41"/>
  <c r="G45" i="41"/>
  <c r="J46" i="41"/>
  <c r="I46" i="41"/>
  <c r="F48" i="41"/>
  <c r="G51" i="41"/>
  <c r="F51" i="41"/>
  <c r="E51" i="41"/>
  <c r="D51" i="41"/>
  <c r="O51" i="41"/>
  <c r="T51" i="41" s="1"/>
  <c r="K51" i="41"/>
  <c r="J51" i="41"/>
  <c r="O33" i="41"/>
  <c r="K33" i="41"/>
  <c r="H38" i="41"/>
  <c r="G38" i="41"/>
  <c r="P14" i="41"/>
  <c r="P3" i="41"/>
  <c r="I4" i="41"/>
  <c r="P18" i="41"/>
  <c r="G19" i="41"/>
  <c r="G20" i="41"/>
  <c r="F20" i="41"/>
  <c r="I21" i="41"/>
  <c r="E22" i="41"/>
  <c r="P23" i="41"/>
  <c r="G24" i="41"/>
  <c r="K26" i="41"/>
  <c r="E27" i="41"/>
  <c r="I29" i="41"/>
  <c r="O31" i="41"/>
  <c r="J39" i="41"/>
  <c r="D43" i="41"/>
  <c r="I51" i="41"/>
  <c r="H19" i="41"/>
  <c r="F22" i="41"/>
  <c r="H24" i="41"/>
  <c r="D25" i="41"/>
  <c r="F27" i="41"/>
  <c r="J29" i="41"/>
  <c r="D30" i="41"/>
  <c r="E35" i="41"/>
  <c r="O36" i="41"/>
  <c r="T36" i="41" s="1"/>
  <c r="K36" i="41"/>
  <c r="G40" i="41"/>
  <c r="I41" i="41"/>
  <c r="H41" i="41"/>
  <c r="E43" i="41"/>
  <c r="O44" i="41"/>
  <c r="T44" i="41" s="1"/>
  <c r="K44" i="41"/>
  <c r="F46" i="41"/>
  <c r="P51" i="41"/>
  <c r="I19" i="41"/>
  <c r="G23" i="41"/>
  <c r="F23" i="41"/>
  <c r="G27" i="41"/>
  <c r="E30" i="41"/>
  <c r="D33" i="41"/>
  <c r="D38" i="41"/>
  <c r="H43" i="41"/>
  <c r="F19" i="41"/>
  <c r="D27" i="41"/>
  <c r="D3" i="41"/>
  <c r="J15" i="41"/>
  <c r="J19" i="41"/>
  <c r="H22" i="41"/>
  <c r="H27" i="41"/>
  <c r="D28" i="41"/>
  <c r="F30" i="41"/>
  <c r="E33" i="41"/>
  <c r="E38" i="41"/>
  <c r="O39" i="41"/>
  <c r="T39" i="41" s="1"/>
  <c r="K39" i="41"/>
  <c r="I43" i="41"/>
  <c r="K19" i="41"/>
  <c r="K21" i="41"/>
  <c r="J21" i="41"/>
  <c r="I22" i="41"/>
  <c r="G26" i="41"/>
  <c r="F26" i="41"/>
  <c r="I27" i="41"/>
  <c r="E28" i="41"/>
  <c r="F33" i="41"/>
  <c r="F38" i="41"/>
  <c r="J43" i="41"/>
  <c r="K30" i="41"/>
  <c r="J30" i="41"/>
  <c r="K18" i="41"/>
  <c r="J18" i="41"/>
  <c r="O17" i="41"/>
  <c r="F3" i="41"/>
  <c r="O15" i="41"/>
  <c r="D18" i="41"/>
  <c r="O19" i="41"/>
  <c r="H20" i="41"/>
  <c r="J22" i="41"/>
  <c r="D23" i="41"/>
  <c r="H25" i="41"/>
  <c r="O27" i="41"/>
  <c r="F28" i="41"/>
  <c r="H30" i="41"/>
  <c r="D31" i="41"/>
  <c r="G33" i="41"/>
  <c r="D34" i="41"/>
  <c r="I38" i="41"/>
  <c r="K43" i="41"/>
  <c r="I48" i="41"/>
  <c r="H48" i="41"/>
  <c r="G48" i="41"/>
  <c r="O52" i="41"/>
  <c r="T52" i="41" s="1"/>
  <c r="K52" i="41"/>
  <c r="J52" i="41"/>
  <c r="I52" i="41"/>
  <c r="E52" i="41"/>
  <c r="D52" i="41"/>
  <c r="J7" i="41"/>
  <c r="D22" i="41"/>
  <c r="P17" i="41"/>
  <c r="G3" i="41"/>
  <c r="P15" i="41"/>
  <c r="E18" i="41"/>
  <c r="P19" i="41"/>
  <c r="K22" i="41"/>
  <c r="E23" i="41"/>
  <c r="K24" i="41"/>
  <c r="J24" i="41"/>
  <c r="P27" i="41"/>
  <c r="G28" i="41"/>
  <c r="G29" i="41"/>
  <c r="F29" i="41"/>
  <c r="I30" i="41"/>
  <c r="F31" i="41"/>
  <c r="H33" i="41"/>
  <c r="J38" i="41"/>
  <c r="D39" i="41"/>
  <c r="E45" i="41"/>
  <c r="D45" i="41"/>
  <c r="F52" i="41"/>
  <c r="G43" i="41"/>
  <c r="F43" i="41"/>
  <c r="O11" i="41"/>
  <c r="Q11" i="41" s="1"/>
  <c r="H3" i="41"/>
  <c r="O7" i="41"/>
  <c r="Q7" i="41" s="1"/>
  <c r="D4" i="41"/>
  <c r="O9" i="41"/>
  <c r="Q9" i="41" s="1"/>
  <c r="F18" i="41"/>
  <c r="J20" i="41"/>
  <c r="D21" i="41"/>
  <c r="O22" i="41"/>
  <c r="Q22" i="41" s="1"/>
  <c r="T22" i="41" s="1"/>
  <c r="H23" i="41"/>
  <c r="J25" i="41"/>
  <c r="D26" i="41"/>
  <c r="H28" i="41"/>
  <c r="O30" i="41"/>
  <c r="G31" i="41"/>
  <c r="H32" i="41"/>
  <c r="G32" i="41"/>
  <c r="I33" i="41"/>
  <c r="E34" i="41"/>
  <c r="P35" i="41"/>
  <c r="G36" i="41"/>
  <c r="D37" i="41"/>
  <c r="K38" i="41"/>
  <c r="E39" i="41"/>
  <c r="P40" i="41"/>
  <c r="J41" i="41"/>
  <c r="P43" i="41"/>
  <c r="D48" i="41"/>
  <c r="G52" i="41"/>
  <c r="P42" i="41"/>
  <c r="O49" i="41"/>
  <c r="T49" i="41" s="1"/>
  <c r="E50" i="41"/>
  <c r="H53" i="41"/>
  <c r="P49" i="41"/>
  <c r="F50" i="41"/>
  <c r="I53" i="41"/>
  <c r="G50" i="41"/>
  <c r="J53" i="41"/>
  <c r="P50" i="41"/>
  <c r="D53" i="41"/>
  <c r="B4" i="40"/>
  <c r="J46" i="40"/>
  <c r="F46" i="40"/>
  <c r="E46" i="40"/>
  <c r="D46" i="40"/>
  <c r="E45" i="40"/>
  <c r="K45" i="40"/>
  <c r="J45" i="40"/>
  <c r="G45" i="40"/>
  <c r="B5" i="40"/>
  <c r="I30" i="40"/>
  <c r="E30" i="40"/>
  <c r="I33" i="40"/>
  <c r="E36" i="40"/>
  <c r="H39" i="40"/>
  <c r="H46" i="40"/>
  <c r="S51" i="40"/>
  <c r="H38" i="40"/>
  <c r="G38" i="40"/>
  <c r="F38" i="40"/>
  <c r="E38" i="40"/>
  <c r="G39" i="40"/>
  <c r="G46" i="40"/>
  <c r="S47" i="40"/>
  <c r="C5" i="40"/>
  <c r="G36" i="40"/>
  <c r="I38" i="40"/>
  <c r="D45" i="40"/>
  <c r="I46" i="40"/>
  <c r="B7" i="40"/>
  <c r="D25" i="40"/>
  <c r="D30" i="40"/>
  <c r="D33" i="40"/>
  <c r="J38" i="40"/>
  <c r="H44" i="40"/>
  <c r="G44" i="40"/>
  <c r="F44" i="40"/>
  <c r="E44" i="40"/>
  <c r="F45" i="40"/>
  <c r="K46" i="40"/>
  <c r="D52" i="40"/>
  <c r="S52" i="40"/>
  <c r="K52" i="40"/>
  <c r="J52" i="40"/>
  <c r="I52" i="40"/>
  <c r="H52" i="40"/>
  <c r="F52" i="40"/>
  <c r="D42" i="40"/>
  <c r="K42" i="40"/>
  <c r="J42" i="40"/>
  <c r="I42" i="40"/>
  <c r="F42" i="40"/>
  <c r="J49" i="40"/>
  <c r="I49" i="40"/>
  <c r="H49" i="40"/>
  <c r="G49" i="40"/>
  <c r="F49" i="40"/>
  <c r="D49" i="40"/>
  <c r="C4" i="40"/>
  <c r="D21" i="40"/>
  <c r="H41" i="40"/>
  <c r="G41" i="40"/>
  <c r="F41" i="40"/>
  <c r="E41" i="40"/>
  <c r="E42" i="40"/>
  <c r="D39" i="40"/>
  <c r="K39" i="40"/>
  <c r="J39" i="40"/>
  <c r="I39" i="40"/>
  <c r="F39" i="40"/>
  <c r="G42" i="40"/>
  <c r="K47" i="40"/>
  <c r="J47" i="40"/>
  <c r="I47" i="40"/>
  <c r="H47" i="40"/>
  <c r="E47" i="40"/>
  <c r="K49" i="40"/>
  <c r="B3" i="40"/>
  <c r="B6" i="40"/>
  <c r="D41" i="40"/>
  <c r="H42" i="40"/>
  <c r="D47" i="40"/>
  <c r="B8" i="40"/>
  <c r="C8" i="40"/>
  <c r="E19" i="40"/>
  <c r="D36" i="40"/>
  <c r="K36" i="40"/>
  <c r="J36" i="40"/>
  <c r="I36" i="40"/>
  <c r="F36" i="40"/>
  <c r="I41" i="40"/>
  <c r="F47" i="40"/>
  <c r="K51" i="40"/>
  <c r="H51" i="40"/>
  <c r="G51" i="40"/>
  <c r="F51" i="40"/>
  <c r="E51" i="40"/>
  <c r="D51" i="40"/>
  <c r="F57" i="40"/>
  <c r="I31" i="40"/>
  <c r="I34" i="40"/>
  <c r="J37" i="40"/>
  <c r="R37" i="40" s="1"/>
  <c r="T37" i="40" s="1"/>
  <c r="J40" i="40"/>
  <c r="J43" i="40"/>
  <c r="J48" i="40"/>
  <c r="H50" i="40"/>
  <c r="K53" i="40"/>
  <c r="I55" i="40"/>
  <c r="G57" i="40"/>
  <c r="H57" i="40"/>
  <c r="K50" i="40"/>
  <c r="S53" i="40"/>
  <c r="S55" i="40"/>
  <c r="J57" i="40"/>
  <c r="S48" i="40"/>
  <c r="K57" i="40"/>
  <c r="D53" i="40"/>
  <c r="D55" i="40"/>
  <c r="O5" i="39"/>
  <c r="I12" i="39"/>
  <c r="D14" i="39"/>
  <c r="F14" i="39"/>
  <c r="E14" i="39"/>
  <c r="O14" i="39"/>
  <c r="R14" i="39" s="1"/>
  <c r="K14" i="39"/>
  <c r="J14" i="39"/>
  <c r="I14" i="39"/>
  <c r="E18" i="39"/>
  <c r="H34" i="39"/>
  <c r="D11" i="39"/>
  <c r="K11" i="39"/>
  <c r="O11" i="39"/>
  <c r="R11" i="39" s="1"/>
  <c r="G11" i="39"/>
  <c r="F11" i="39"/>
  <c r="E11" i="39"/>
  <c r="F18" i="39"/>
  <c r="H12" i="39"/>
  <c r="F12" i="39"/>
  <c r="E12" i="39"/>
  <c r="D12" i="39"/>
  <c r="O12" i="39"/>
  <c r="R12" i="39" s="1"/>
  <c r="K12" i="39"/>
  <c r="J12" i="39"/>
  <c r="H15" i="39"/>
  <c r="O15" i="39"/>
  <c r="K15" i="39"/>
  <c r="J15" i="39"/>
  <c r="E15" i="39"/>
  <c r="D15" i="39"/>
  <c r="D32" i="39"/>
  <c r="O32" i="39"/>
  <c r="K32" i="39"/>
  <c r="J32" i="39"/>
  <c r="G32" i="39"/>
  <c r="F32" i="39"/>
  <c r="D35" i="39"/>
  <c r="G35" i="39"/>
  <c r="F35" i="39"/>
  <c r="O35" i="39"/>
  <c r="K35" i="39"/>
  <c r="J35" i="39"/>
  <c r="I35" i="39"/>
  <c r="H14" i="39"/>
  <c r="O16" i="39"/>
  <c r="E16" i="39"/>
  <c r="D16" i="39"/>
  <c r="K16" i="39"/>
  <c r="J16" i="39"/>
  <c r="I16" i="39"/>
  <c r="H16" i="39"/>
  <c r="O13" i="39"/>
  <c r="R13" i="39" s="1"/>
  <c r="K13" i="39"/>
  <c r="J13" i="39"/>
  <c r="F13" i="39"/>
  <c r="E13" i="39"/>
  <c r="D13" i="39"/>
  <c r="H32" i="39"/>
  <c r="I36" i="39"/>
  <c r="O36" i="39"/>
  <c r="J36" i="39"/>
  <c r="K36" i="39"/>
  <c r="G36" i="39"/>
  <c r="F36" i="39"/>
  <c r="D36" i="39"/>
  <c r="H36" i="39"/>
  <c r="D29" i="39"/>
  <c r="H29" i="39"/>
  <c r="G29" i="39"/>
  <c r="F29" i="39"/>
  <c r="O29" i="39"/>
  <c r="K29" i="39"/>
  <c r="J29" i="39"/>
  <c r="F15" i="39"/>
  <c r="G15" i="39"/>
  <c r="G12" i="39"/>
  <c r="I15" i="39"/>
  <c r="H18" i="39"/>
  <c r="D18" i="39"/>
  <c r="K18" i="39"/>
  <c r="J18" i="39"/>
  <c r="I18" i="39"/>
  <c r="G18" i="39"/>
  <c r="I29" i="39"/>
  <c r="O34" i="39"/>
  <c r="K34" i="39"/>
  <c r="I34" i="39"/>
  <c r="J34" i="39"/>
  <c r="G34" i="39"/>
  <c r="F34" i="39"/>
  <c r="D34" i="39"/>
  <c r="O6" i="39"/>
  <c r="G20" i="39"/>
  <c r="F22" i="39"/>
  <c r="O23" i="39"/>
  <c r="K25" i="39"/>
  <c r="I31" i="39"/>
  <c r="I33" i="39"/>
  <c r="F39" i="39"/>
  <c r="J44" i="39"/>
  <c r="F45" i="39"/>
  <c r="E48" i="39"/>
  <c r="J50" i="39"/>
  <c r="F51" i="39"/>
  <c r="H54" i="39"/>
  <c r="H20" i="39"/>
  <c r="G22" i="39"/>
  <c r="D30" i="39"/>
  <c r="J31" i="39"/>
  <c r="J33" i="39"/>
  <c r="G39" i="39"/>
  <c r="O44" i="39"/>
  <c r="I46" i="39"/>
  <c r="O49" i="39"/>
  <c r="F49" i="39"/>
  <c r="O50" i="39"/>
  <c r="I52" i="39"/>
  <c r="J54" i="39"/>
  <c r="H22" i="39"/>
  <c r="K33" i="39"/>
  <c r="K54" i="39"/>
  <c r="I20" i="39"/>
  <c r="K31" i="39"/>
  <c r="H39" i="39"/>
  <c r="G9" i="39"/>
  <c r="E17" i="39"/>
  <c r="D19" i="39"/>
  <c r="J20" i="39"/>
  <c r="I22" i="39"/>
  <c r="H26" i="39"/>
  <c r="P26" i="39" s="1"/>
  <c r="G28" i="39"/>
  <c r="F30" i="39"/>
  <c r="O33" i="39"/>
  <c r="J39" i="39"/>
  <c r="H41" i="39"/>
  <c r="E46" i="39"/>
  <c r="D49" i="39"/>
  <c r="E52" i="39"/>
  <c r="K44" i="39"/>
  <c r="E44" i="39"/>
  <c r="E50" i="39"/>
  <c r="K50" i="39"/>
  <c r="O54" i="39"/>
  <c r="I54" i="39"/>
  <c r="G54" i="39"/>
  <c r="J17" i="39"/>
  <c r="I19" i="39"/>
  <c r="I21" i="39"/>
  <c r="H23" i="39"/>
  <c r="G25" i="39"/>
  <c r="F27" i="39"/>
  <c r="O30" i="39"/>
  <c r="D33" i="39"/>
  <c r="I38" i="39"/>
  <c r="F42" i="39"/>
  <c r="F44" i="39"/>
  <c r="K46" i="39"/>
  <c r="J49" i="39"/>
  <c r="F50" i="39"/>
  <c r="K52" i="39"/>
  <c r="K30" i="39"/>
  <c r="D31" i="39"/>
  <c r="K17" i="39"/>
  <c r="J21" i="39"/>
  <c r="I23" i="39"/>
  <c r="H25" i="39"/>
  <c r="F31" i="39"/>
  <c r="J38" i="39"/>
  <c r="G44" i="39"/>
  <c r="D45" i="39"/>
  <c r="J45" i="39"/>
  <c r="O46" i="39"/>
  <c r="G48" i="39"/>
  <c r="K49" i="39"/>
  <c r="G50" i="39"/>
  <c r="J51" i="39"/>
  <c r="D51" i="39"/>
  <c r="O52" i="39"/>
  <c r="D54" i="39"/>
  <c r="G31" i="39"/>
  <c r="F33" i="39"/>
  <c r="D39" i="39"/>
  <c r="H44" i="39"/>
  <c r="H50" i="39"/>
  <c r="E54" i="39"/>
  <c r="G57" i="39"/>
  <c r="H57" i="39"/>
  <c r="H47" i="39"/>
  <c r="O55" i="39"/>
  <c r="E56" i="39"/>
  <c r="J57" i="39"/>
  <c r="F56" i="39"/>
  <c r="K57" i="39"/>
  <c r="G56" i="39"/>
  <c r="E55" i="39"/>
  <c r="J56" i="39"/>
  <c r="C214" i="10"/>
  <c r="C214" i="9"/>
  <c r="J19" i="40" s="1"/>
  <c r="C216" i="8"/>
  <c r="I19" i="40" s="1"/>
  <c r="C215" i="4"/>
  <c r="C218" i="5"/>
  <c r="F19" i="40" s="1"/>
  <c r="C213" i="9"/>
  <c r="C216" i="6"/>
  <c r="G19" i="40" s="1"/>
  <c r="C54" i="4"/>
  <c r="C209" i="6"/>
  <c r="C210" i="6"/>
  <c r="C211" i="6"/>
  <c r="C212" i="6"/>
  <c r="C213" i="6"/>
  <c r="C214" i="6"/>
  <c r="C215" i="6"/>
  <c r="C208" i="6"/>
  <c r="G11" i="40" s="1"/>
  <c r="C65" i="10"/>
  <c r="C66" i="10"/>
  <c r="C67" i="10"/>
  <c r="C77" i="10"/>
  <c r="C78" i="10"/>
  <c r="K11" i="41" s="1"/>
  <c r="C79" i="10"/>
  <c r="C80" i="10"/>
  <c r="C81" i="10"/>
  <c r="C82" i="10"/>
  <c r="K22" i="40" s="1"/>
  <c r="C83" i="10"/>
  <c r="K26" i="40" s="1"/>
  <c r="C84" i="10"/>
  <c r="C85" i="10"/>
  <c r="C86" i="10"/>
  <c r="K5" i="52" s="1"/>
  <c r="C87" i="10"/>
  <c r="C88" i="10"/>
  <c r="K18" i="42" s="1"/>
  <c r="C89" i="10"/>
  <c r="C90" i="10"/>
  <c r="C91" i="10"/>
  <c r="C92" i="10"/>
  <c r="K15" i="41" s="1"/>
  <c r="C93" i="10"/>
  <c r="C94" i="10"/>
  <c r="C95" i="10"/>
  <c r="K22" i="42" s="1"/>
  <c r="C96" i="10"/>
  <c r="C97" i="10"/>
  <c r="C98" i="10"/>
  <c r="C99" i="10"/>
  <c r="C100" i="10"/>
  <c r="C101" i="10"/>
  <c r="C102" i="10"/>
  <c r="C103" i="10"/>
  <c r="C104" i="10"/>
  <c r="K30" i="42" s="1"/>
  <c r="C105" i="10"/>
  <c r="C106" i="10"/>
  <c r="K21" i="40" s="1"/>
  <c r="C107" i="10"/>
  <c r="K17" i="41" s="1"/>
  <c r="C108" i="10"/>
  <c r="C109" i="10"/>
  <c r="C110" i="10"/>
  <c r="C111" i="10"/>
  <c r="C112" i="10"/>
  <c r="K28" i="42" s="1"/>
  <c r="C113" i="10"/>
  <c r="C114" i="10"/>
  <c r="K27" i="40" s="1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K3" i="40" s="1"/>
  <c r="C198" i="10"/>
  <c r="C199" i="10"/>
  <c r="K5" i="40" s="1"/>
  <c r="C200" i="10"/>
  <c r="C201" i="10"/>
  <c r="K7" i="40" s="1"/>
  <c r="C202" i="10"/>
  <c r="C203" i="10"/>
  <c r="C204" i="10"/>
  <c r="K10" i="40" s="1"/>
  <c r="C205" i="10"/>
  <c r="K11" i="40" s="1"/>
  <c r="C206" i="10"/>
  <c r="K12" i="40" s="1"/>
  <c r="C207" i="10"/>
  <c r="K13" i="40" s="1"/>
  <c r="C208" i="10"/>
  <c r="K14" i="40" s="1"/>
  <c r="C209" i="10"/>
  <c r="K15" i="40" s="1"/>
  <c r="C210" i="10"/>
  <c r="C211" i="10"/>
  <c r="C212" i="10"/>
  <c r="K18" i="40" s="1"/>
  <c r="C213" i="10"/>
  <c r="K19" i="40" s="1"/>
  <c r="C48" i="10"/>
  <c r="C65" i="9"/>
  <c r="C66" i="9"/>
  <c r="C67" i="9"/>
  <c r="C77" i="9"/>
  <c r="C78" i="9"/>
  <c r="J29" i="40" s="1"/>
  <c r="C79" i="9"/>
  <c r="J30" i="42" s="1"/>
  <c r="C80" i="9"/>
  <c r="C81" i="9"/>
  <c r="C82" i="9"/>
  <c r="C83" i="9"/>
  <c r="C84" i="9"/>
  <c r="J29" i="42" s="1"/>
  <c r="C85" i="9"/>
  <c r="C86" i="9"/>
  <c r="C87" i="9"/>
  <c r="C88" i="9"/>
  <c r="C89" i="9"/>
  <c r="C90" i="9"/>
  <c r="J24" i="42" s="1"/>
  <c r="C91" i="9"/>
  <c r="C92" i="9"/>
  <c r="C93" i="9"/>
  <c r="C94" i="9"/>
  <c r="C95" i="9"/>
  <c r="J21" i="40" s="1"/>
  <c r="C96" i="9"/>
  <c r="C97" i="9"/>
  <c r="C98" i="9"/>
  <c r="J20" i="40" s="1"/>
  <c r="C99" i="9"/>
  <c r="J12" i="41" s="1"/>
  <c r="C100" i="9"/>
  <c r="C101" i="9"/>
  <c r="J22" i="42" s="1"/>
  <c r="C102" i="9"/>
  <c r="C103" i="9"/>
  <c r="C104" i="9"/>
  <c r="C105" i="9"/>
  <c r="J5" i="52" s="1"/>
  <c r="C106" i="9"/>
  <c r="C107" i="9"/>
  <c r="C108" i="9"/>
  <c r="C109" i="9"/>
  <c r="C110" i="9"/>
  <c r="C111" i="9"/>
  <c r="C112" i="9"/>
  <c r="C113" i="9"/>
  <c r="J17" i="41" s="1"/>
  <c r="C114" i="9"/>
  <c r="C115" i="9"/>
  <c r="J14" i="41" s="1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J3" i="40"/>
  <c r="C199" i="9"/>
  <c r="J4" i="40" s="1"/>
  <c r="C200" i="9"/>
  <c r="J5" i="40" s="1"/>
  <c r="C201" i="9"/>
  <c r="J6" i="40" s="1"/>
  <c r="C202" i="9"/>
  <c r="J7" i="40" s="1"/>
  <c r="C203" i="9"/>
  <c r="C204" i="9"/>
  <c r="J9" i="40" s="1"/>
  <c r="C205" i="9"/>
  <c r="J10" i="40" s="1"/>
  <c r="C206" i="9"/>
  <c r="J11" i="40" s="1"/>
  <c r="C207" i="9"/>
  <c r="C208" i="9"/>
  <c r="C209" i="9"/>
  <c r="C210" i="9"/>
  <c r="C211" i="9"/>
  <c r="J16" i="40" s="1"/>
  <c r="C212" i="9"/>
  <c r="C48" i="9"/>
  <c r="C65" i="8"/>
  <c r="C66" i="8"/>
  <c r="C67" i="8"/>
  <c r="I30" i="42" s="1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I11" i="44" s="1"/>
  <c r="C93" i="8"/>
  <c r="I12" i="44" s="1"/>
  <c r="C94" i="8"/>
  <c r="I13" i="44" s="1"/>
  <c r="C95" i="8"/>
  <c r="I14" i="44" s="1"/>
  <c r="C96" i="8"/>
  <c r="C97" i="8"/>
  <c r="I16" i="44" s="1"/>
  <c r="C98" i="8"/>
  <c r="C99" i="8"/>
  <c r="C100" i="8"/>
  <c r="C101" i="8"/>
  <c r="I20" i="44" s="1"/>
  <c r="C102" i="8"/>
  <c r="C103" i="8"/>
  <c r="C104" i="8"/>
  <c r="I23" i="44" s="1"/>
  <c r="C105" i="8"/>
  <c r="I24" i="44" s="1"/>
  <c r="C106" i="8"/>
  <c r="C107" i="8"/>
  <c r="C108" i="8"/>
  <c r="C109" i="8"/>
  <c r="I6" i="45" s="1"/>
  <c r="C110" i="8"/>
  <c r="C111" i="8"/>
  <c r="C112" i="8"/>
  <c r="C113" i="8"/>
  <c r="C114" i="8"/>
  <c r="C115" i="8"/>
  <c r="C116" i="8"/>
  <c r="C117" i="8"/>
  <c r="C118" i="8"/>
  <c r="C119" i="8"/>
  <c r="I15" i="45" s="1"/>
  <c r="C120" i="8"/>
  <c r="C121" i="8"/>
  <c r="C122" i="8"/>
  <c r="C123" i="8"/>
  <c r="C124" i="8"/>
  <c r="I20" i="45" s="1"/>
  <c r="C125" i="8"/>
  <c r="C126" i="8"/>
  <c r="C127" i="8"/>
  <c r="I22" i="45" s="1"/>
  <c r="C128" i="8"/>
  <c r="C129" i="8"/>
  <c r="I24" i="45" s="1"/>
  <c r="C130" i="8"/>
  <c r="I25" i="45" s="1"/>
  <c r="C131" i="8"/>
  <c r="I26" i="45" s="1"/>
  <c r="C132" i="8"/>
  <c r="C133" i="8"/>
  <c r="I10" i="41" s="1"/>
  <c r="C134" i="8"/>
  <c r="C135" i="8"/>
  <c r="C136" i="8"/>
  <c r="I28" i="45" s="1"/>
  <c r="C137" i="8"/>
  <c r="C138" i="8"/>
  <c r="C139" i="8"/>
  <c r="C140" i="8"/>
  <c r="I6" i="48" s="1"/>
  <c r="C141" i="8"/>
  <c r="I31" i="45" s="1"/>
  <c r="C142" i="8"/>
  <c r="I32" i="45" s="1"/>
  <c r="C143" i="8"/>
  <c r="I77" i="45" s="1"/>
  <c r="C144" i="8"/>
  <c r="C145" i="8"/>
  <c r="I34" i="45" s="1"/>
  <c r="C146" i="8"/>
  <c r="I35" i="45" s="1"/>
  <c r="C147" i="8"/>
  <c r="C148" i="8"/>
  <c r="C149" i="8"/>
  <c r="C150" i="8"/>
  <c r="C151" i="8"/>
  <c r="I36" i="45" s="1"/>
  <c r="C152" i="8"/>
  <c r="I37" i="45" s="1"/>
  <c r="C153" i="8"/>
  <c r="I38" i="45" s="1"/>
  <c r="C154" i="8"/>
  <c r="I78" i="45" s="1"/>
  <c r="C155" i="8"/>
  <c r="C156" i="8"/>
  <c r="I29" i="42" s="1"/>
  <c r="C157" i="8"/>
  <c r="C158" i="8"/>
  <c r="I39" i="45" s="1"/>
  <c r="C159" i="8"/>
  <c r="C160" i="8"/>
  <c r="C161" i="8"/>
  <c r="C162" i="8"/>
  <c r="C163" i="8"/>
  <c r="C164" i="8"/>
  <c r="C165" i="8"/>
  <c r="I45" i="45" s="1"/>
  <c r="C166" i="8"/>
  <c r="C167" i="8"/>
  <c r="I47" i="45" s="1"/>
  <c r="C168" i="8"/>
  <c r="I48" i="45" s="1"/>
  <c r="C169" i="8"/>
  <c r="I49" i="45" s="1"/>
  <c r="C170" i="8"/>
  <c r="I50" i="45" s="1"/>
  <c r="C171" i="8"/>
  <c r="C172" i="8"/>
  <c r="C173" i="8"/>
  <c r="I53" i="45" s="1"/>
  <c r="C174" i="8"/>
  <c r="C175" i="8"/>
  <c r="C176" i="8"/>
  <c r="I56" i="45" s="1"/>
  <c r="C177" i="8"/>
  <c r="I57" i="45" s="1"/>
  <c r="C178" i="8"/>
  <c r="I58" i="45" s="1"/>
  <c r="C179" i="8"/>
  <c r="I59" i="45" s="1"/>
  <c r="C180" i="8"/>
  <c r="I60" i="45" s="1"/>
  <c r="C181" i="8"/>
  <c r="I61" i="45" s="1"/>
  <c r="C182" i="8"/>
  <c r="C183" i="8"/>
  <c r="I63" i="45" s="1"/>
  <c r="C184" i="8"/>
  <c r="I64" i="45" s="1"/>
  <c r="C185" i="8"/>
  <c r="I65" i="45" s="1"/>
  <c r="C186" i="8"/>
  <c r="I66" i="45" s="1"/>
  <c r="C187" i="8"/>
  <c r="I67" i="45" s="1"/>
  <c r="C188" i="8"/>
  <c r="I68" i="45" s="1"/>
  <c r="C189" i="8"/>
  <c r="C190" i="8"/>
  <c r="I69" i="45" s="1"/>
  <c r="C191" i="8"/>
  <c r="I70" i="45" s="1"/>
  <c r="C192" i="8"/>
  <c r="I71" i="45" s="1"/>
  <c r="C193" i="8"/>
  <c r="C194" i="8"/>
  <c r="I73" i="45" s="1"/>
  <c r="C195" i="8"/>
  <c r="C196" i="8"/>
  <c r="C200" i="8"/>
  <c r="I3" i="40" s="1"/>
  <c r="C201" i="8"/>
  <c r="I4" i="40" s="1"/>
  <c r="C202" i="8"/>
  <c r="I5" i="40" s="1"/>
  <c r="C203" i="8"/>
  <c r="I6" i="40" s="1"/>
  <c r="C204" i="8"/>
  <c r="I7" i="40" s="1"/>
  <c r="C205" i="8"/>
  <c r="C206" i="8"/>
  <c r="I9" i="40" s="1"/>
  <c r="C207" i="8"/>
  <c r="I10" i="40" s="1"/>
  <c r="C208" i="8"/>
  <c r="I11" i="40" s="1"/>
  <c r="C209" i="8"/>
  <c r="I12" i="40" s="1"/>
  <c r="C210" i="8"/>
  <c r="I13" i="40" s="1"/>
  <c r="C211" i="8"/>
  <c r="I14" i="40" s="1"/>
  <c r="C212" i="8"/>
  <c r="I15" i="40" s="1"/>
  <c r="C213" i="8"/>
  <c r="I16" i="40" s="1"/>
  <c r="C214" i="8"/>
  <c r="C215" i="8"/>
  <c r="I18" i="40" s="1"/>
  <c r="C48" i="8"/>
  <c r="I14" i="42" s="1"/>
  <c r="C65" i="7"/>
  <c r="C66" i="7"/>
  <c r="C67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H13" i="44" s="1"/>
  <c r="C95" i="7"/>
  <c r="H14" i="44" s="1"/>
  <c r="C96" i="7"/>
  <c r="H15" i="44" s="1"/>
  <c r="C97" i="7"/>
  <c r="H16" i="44" s="1"/>
  <c r="C98" i="7"/>
  <c r="H17" i="44" s="1"/>
  <c r="C99" i="7"/>
  <c r="H18" i="44" s="1"/>
  <c r="C100" i="7"/>
  <c r="H19" i="44" s="1"/>
  <c r="C101" i="7"/>
  <c r="H20" i="44" s="1"/>
  <c r="C102" i="7"/>
  <c r="H21" i="44" s="1"/>
  <c r="C103" i="7"/>
  <c r="H22" i="44" s="1"/>
  <c r="C104" i="7"/>
  <c r="H23" i="44" s="1"/>
  <c r="C105" i="7"/>
  <c r="C106" i="7"/>
  <c r="H3" i="45" s="1"/>
  <c r="C107" i="7"/>
  <c r="H4" i="45" s="1"/>
  <c r="C108" i="7"/>
  <c r="C109" i="7"/>
  <c r="C110" i="7"/>
  <c r="H7" i="45" s="1"/>
  <c r="C111" i="7"/>
  <c r="C112" i="7"/>
  <c r="C113" i="7"/>
  <c r="H10" i="45" s="1"/>
  <c r="C114" i="7"/>
  <c r="C115" i="7"/>
  <c r="H12" i="45" s="1"/>
  <c r="C116" i="7"/>
  <c r="C117" i="7"/>
  <c r="C118" i="7"/>
  <c r="C119" i="7"/>
  <c r="H15" i="45" s="1"/>
  <c r="C120" i="7"/>
  <c r="H16" i="45" s="1"/>
  <c r="C121" i="7"/>
  <c r="H17" i="45" s="1"/>
  <c r="C122" i="7"/>
  <c r="H18" i="45" s="1"/>
  <c r="C123" i="7"/>
  <c r="C124" i="7"/>
  <c r="C125" i="7"/>
  <c r="H30" i="42" s="1"/>
  <c r="C126" i="7"/>
  <c r="C127" i="7"/>
  <c r="C128" i="7"/>
  <c r="C129" i="7"/>
  <c r="H24" i="45" s="1"/>
  <c r="C130" i="7"/>
  <c r="C131" i="7"/>
  <c r="C132" i="7"/>
  <c r="C133" i="7"/>
  <c r="C134" i="7"/>
  <c r="C135" i="7"/>
  <c r="C136" i="7"/>
  <c r="H28" i="45" s="1"/>
  <c r="C137" i="7"/>
  <c r="C138" i="7"/>
  <c r="C139" i="7"/>
  <c r="C140" i="7"/>
  <c r="C141" i="7"/>
  <c r="H31" i="45" s="1"/>
  <c r="C142" i="7"/>
  <c r="H32" i="45" s="1"/>
  <c r="C143" i="7"/>
  <c r="C144" i="7"/>
  <c r="C145" i="7"/>
  <c r="C146" i="7"/>
  <c r="C147" i="7"/>
  <c r="C148" i="7"/>
  <c r="C149" i="7"/>
  <c r="C150" i="7"/>
  <c r="H22" i="42" s="1"/>
  <c r="C151" i="7"/>
  <c r="C152" i="7"/>
  <c r="H37" i="45" s="1"/>
  <c r="C153" i="7"/>
  <c r="H38" i="45" s="1"/>
  <c r="C154" i="7"/>
  <c r="C155" i="7"/>
  <c r="H17" i="41" s="1"/>
  <c r="C156" i="7"/>
  <c r="C157" i="7"/>
  <c r="C158" i="7"/>
  <c r="H39" i="45" s="1"/>
  <c r="C159" i="7"/>
  <c r="H40" i="45" s="1"/>
  <c r="C160" i="7"/>
  <c r="H73" i="45" s="1"/>
  <c r="C161" i="7"/>
  <c r="H41" i="45" s="1"/>
  <c r="C162" i="7"/>
  <c r="C163" i="7"/>
  <c r="H43" i="45" s="1"/>
  <c r="C164" i="7"/>
  <c r="H44" i="45" s="1"/>
  <c r="C165" i="7"/>
  <c r="C166" i="7"/>
  <c r="C167" i="7"/>
  <c r="H47" i="45" s="1"/>
  <c r="C168" i="7"/>
  <c r="C169" i="7"/>
  <c r="H49" i="45" s="1"/>
  <c r="C170" i="7"/>
  <c r="H50" i="45" s="1"/>
  <c r="C171" i="7"/>
  <c r="C172" i="7"/>
  <c r="C173" i="7"/>
  <c r="H53" i="45" s="1"/>
  <c r="C174" i="7"/>
  <c r="C175" i="7"/>
  <c r="H55" i="45" s="1"/>
  <c r="C176" i="7"/>
  <c r="H56" i="45" s="1"/>
  <c r="C177" i="7"/>
  <c r="C178" i="7"/>
  <c r="H58" i="45" s="1"/>
  <c r="C179" i="7"/>
  <c r="H59" i="45" s="1"/>
  <c r="C180" i="7"/>
  <c r="C181" i="7"/>
  <c r="C182" i="7"/>
  <c r="C183" i="7"/>
  <c r="C184" i="7"/>
  <c r="H64" i="45" s="1"/>
  <c r="C185" i="7"/>
  <c r="C186" i="7"/>
  <c r="H66" i="45" s="1"/>
  <c r="C187" i="7"/>
  <c r="H67" i="45" s="1"/>
  <c r="C188" i="7"/>
  <c r="H68" i="45" s="1"/>
  <c r="C189" i="7"/>
  <c r="C190" i="7"/>
  <c r="H69" i="45" s="1"/>
  <c r="C191" i="7"/>
  <c r="H70" i="45" s="1"/>
  <c r="C192" i="7"/>
  <c r="H71" i="45" s="1"/>
  <c r="C193" i="7"/>
  <c r="H72" i="45" s="1"/>
  <c r="C194" i="7"/>
  <c r="C195" i="7"/>
  <c r="C196" i="7"/>
  <c r="C200" i="7"/>
  <c r="C201" i="7"/>
  <c r="H4" i="40" s="1"/>
  <c r="C202" i="7"/>
  <c r="H5" i="40" s="1"/>
  <c r="C203" i="7"/>
  <c r="H6" i="40" s="1"/>
  <c r="C204" i="7"/>
  <c r="H7" i="40" s="1"/>
  <c r="C205" i="7"/>
  <c r="C206" i="7"/>
  <c r="H9" i="40" s="1"/>
  <c r="C207" i="7"/>
  <c r="H10" i="40" s="1"/>
  <c r="C208" i="7"/>
  <c r="H11" i="40" s="1"/>
  <c r="C209" i="7"/>
  <c r="H12" i="40" s="1"/>
  <c r="C210" i="7"/>
  <c r="H13" i="40" s="1"/>
  <c r="C211" i="7"/>
  <c r="C212" i="7"/>
  <c r="C213" i="7"/>
  <c r="H16" i="40" s="1"/>
  <c r="C214" i="7"/>
  <c r="C215" i="7"/>
  <c r="H18" i="40" s="1"/>
  <c r="C216" i="7"/>
  <c r="H19" i="40" s="1"/>
  <c r="C47" i="7"/>
  <c r="C90" i="6"/>
  <c r="C91" i="6"/>
  <c r="C92" i="6"/>
  <c r="C93" i="6"/>
  <c r="G12" i="44" s="1"/>
  <c r="C94" i="6"/>
  <c r="G13" i="44" s="1"/>
  <c r="C95" i="6"/>
  <c r="G14" i="44" s="1"/>
  <c r="C96" i="6"/>
  <c r="C97" i="6"/>
  <c r="G16" i="44" s="1"/>
  <c r="C98" i="6"/>
  <c r="G17" i="44" s="1"/>
  <c r="C99" i="6"/>
  <c r="G18" i="44" s="1"/>
  <c r="C100" i="6"/>
  <c r="G19" i="44" s="1"/>
  <c r="C101" i="6"/>
  <c r="C102" i="6"/>
  <c r="G21" i="44" s="1"/>
  <c r="C103" i="6"/>
  <c r="G22" i="44" s="1"/>
  <c r="C104" i="6"/>
  <c r="G23" i="44" s="1"/>
  <c r="C105" i="6"/>
  <c r="G24" i="44" s="1"/>
  <c r="C106" i="6"/>
  <c r="C107" i="6"/>
  <c r="C108" i="6"/>
  <c r="C109" i="6"/>
  <c r="C110" i="6"/>
  <c r="C111" i="6"/>
  <c r="C112" i="6"/>
  <c r="C113" i="6"/>
  <c r="C114" i="6"/>
  <c r="C115" i="6"/>
  <c r="G12" i="45" s="1"/>
  <c r="C116" i="6"/>
  <c r="C117" i="6"/>
  <c r="C118" i="6"/>
  <c r="C119" i="6"/>
  <c r="G15" i="45" s="1"/>
  <c r="C120" i="6"/>
  <c r="G16" i="45" s="1"/>
  <c r="C121" i="6"/>
  <c r="C122" i="6"/>
  <c r="C123" i="6"/>
  <c r="C124" i="6"/>
  <c r="G20" i="45" s="1"/>
  <c r="C125" i="6"/>
  <c r="C126" i="6"/>
  <c r="C127" i="6"/>
  <c r="C128" i="6"/>
  <c r="C129" i="6"/>
  <c r="C130" i="6"/>
  <c r="C131" i="6"/>
  <c r="C132" i="6"/>
  <c r="C133" i="6"/>
  <c r="G74" i="45" s="1"/>
  <c r="C134" i="6"/>
  <c r="C135" i="6"/>
  <c r="C136" i="6"/>
  <c r="C137" i="6"/>
  <c r="G29" i="45" s="1"/>
  <c r="C138" i="6"/>
  <c r="C139" i="6"/>
  <c r="C140" i="6"/>
  <c r="C141" i="6"/>
  <c r="G31" i="45" s="1"/>
  <c r="C142" i="6"/>
  <c r="C143" i="6"/>
  <c r="C144" i="6"/>
  <c r="C145" i="6"/>
  <c r="G34" i="45" s="1"/>
  <c r="C146" i="6"/>
  <c r="C147" i="6"/>
  <c r="G29" i="40" s="1"/>
  <c r="C148" i="6"/>
  <c r="C149" i="6"/>
  <c r="C150" i="6"/>
  <c r="C151" i="6"/>
  <c r="C152" i="6"/>
  <c r="C153" i="6"/>
  <c r="C154" i="6"/>
  <c r="G8" i="48" s="1"/>
  <c r="C155" i="6"/>
  <c r="C156" i="6"/>
  <c r="C157" i="6"/>
  <c r="C158" i="6"/>
  <c r="G39" i="45" s="1"/>
  <c r="C159" i="6"/>
  <c r="C160" i="6"/>
  <c r="C161" i="6"/>
  <c r="G41" i="45" s="1"/>
  <c r="C162" i="6"/>
  <c r="C163" i="6"/>
  <c r="C164" i="6"/>
  <c r="G44" i="45" s="1"/>
  <c r="C165" i="6"/>
  <c r="C166" i="6"/>
  <c r="G46" i="45" s="1"/>
  <c r="C167" i="6"/>
  <c r="C168" i="6"/>
  <c r="C169" i="6"/>
  <c r="G49" i="45" s="1"/>
  <c r="C170" i="6"/>
  <c r="G50" i="45" s="1"/>
  <c r="C171" i="6"/>
  <c r="C172" i="6"/>
  <c r="G52" i="45" s="1"/>
  <c r="C173" i="6"/>
  <c r="G53" i="45" s="1"/>
  <c r="C174" i="6"/>
  <c r="C175" i="6"/>
  <c r="C176" i="6"/>
  <c r="C177" i="6"/>
  <c r="G57" i="45" s="1"/>
  <c r="C178" i="6"/>
  <c r="G58" i="45" s="1"/>
  <c r="C179" i="6"/>
  <c r="G59" i="45" s="1"/>
  <c r="C180" i="6"/>
  <c r="G60" i="45" s="1"/>
  <c r="C181" i="6"/>
  <c r="C182" i="6"/>
  <c r="C183" i="6"/>
  <c r="G63" i="45" s="1"/>
  <c r="C184" i="6"/>
  <c r="G15" i="41" s="1"/>
  <c r="C185" i="6"/>
  <c r="G65" i="45" s="1"/>
  <c r="C186" i="6"/>
  <c r="G66" i="45" s="1"/>
  <c r="C187" i="6"/>
  <c r="C188" i="6"/>
  <c r="G68" i="45" s="1"/>
  <c r="C189" i="6"/>
  <c r="C190" i="6"/>
  <c r="C191" i="6"/>
  <c r="G70" i="45" s="1"/>
  <c r="C192" i="6"/>
  <c r="C193" i="6"/>
  <c r="G72" i="45" s="1"/>
  <c r="C194" i="6"/>
  <c r="G73" i="45" s="1"/>
  <c r="C195" i="6"/>
  <c r="C196" i="6"/>
  <c r="C200" i="6"/>
  <c r="G3" i="40" s="1"/>
  <c r="C201" i="6"/>
  <c r="C202" i="6"/>
  <c r="G5" i="40" s="1"/>
  <c r="C203" i="6"/>
  <c r="G6" i="40" s="1"/>
  <c r="C204" i="6"/>
  <c r="G7" i="40" s="1"/>
  <c r="C205" i="6"/>
  <c r="C206" i="6"/>
  <c r="G9" i="40" s="1"/>
  <c r="C207" i="6"/>
  <c r="G10" i="40" s="1"/>
  <c r="C48" i="6"/>
  <c r="C90" i="5"/>
  <c r="F77" i="45" s="1"/>
  <c r="C91" i="5"/>
  <c r="C92" i="5"/>
  <c r="F44" i="45" s="1"/>
  <c r="C93" i="5"/>
  <c r="C94" i="5"/>
  <c r="C95" i="5"/>
  <c r="F5" i="48" s="1"/>
  <c r="C96" i="5"/>
  <c r="F70" i="45" s="1"/>
  <c r="C97" i="5"/>
  <c r="C98" i="5"/>
  <c r="F41" i="45" s="1"/>
  <c r="C99" i="5"/>
  <c r="C100" i="5"/>
  <c r="C101" i="5"/>
  <c r="C102" i="5"/>
  <c r="C103" i="5"/>
  <c r="F26" i="40" s="1"/>
  <c r="C104" i="5"/>
  <c r="C105" i="5"/>
  <c r="C107" i="5"/>
  <c r="C108" i="5"/>
  <c r="C109" i="5"/>
  <c r="C110" i="5"/>
  <c r="C111" i="5"/>
  <c r="C112" i="5"/>
  <c r="C113" i="5"/>
  <c r="C114" i="5"/>
  <c r="C115" i="5"/>
  <c r="C116" i="5"/>
  <c r="F12" i="45" s="1"/>
  <c r="C117" i="5"/>
  <c r="C118" i="5"/>
  <c r="F23" i="42" s="1"/>
  <c r="C119" i="5"/>
  <c r="C120" i="5"/>
  <c r="F15" i="45" s="1"/>
  <c r="C121" i="5"/>
  <c r="C122" i="5"/>
  <c r="C123" i="5"/>
  <c r="C124" i="5"/>
  <c r="C125" i="5"/>
  <c r="C126" i="5"/>
  <c r="C127" i="5"/>
  <c r="C128" i="5"/>
  <c r="F22" i="45" s="1"/>
  <c r="C129" i="5"/>
  <c r="C130" i="5"/>
  <c r="C131" i="5"/>
  <c r="F25" i="45" s="1"/>
  <c r="C132" i="5"/>
  <c r="C133" i="5"/>
  <c r="F27" i="45" s="1"/>
  <c r="C134" i="5"/>
  <c r="C135" i="5"/>
  <c r="C136" i="5"/>
  <c r="F78" i="45" s="1"/>
  <c r="C137" i="5"/>
  <c r="C138" i="5"/>
  <c r="C139" i="5"/>
  <c r="F30" i="45" s="1"/>
  <c r="C140" i="5"/>
  <c r="F17" i="41" s="1"/>
  <c r="C141" i="5"/>
  <c r="C142" i="5"/>
  <c r="C143" i="5"/>
  <c r="C144" i="5"/>
  <c r="F73" i="45" s="1"/>
  <c r="C145" i="5"/>
  <c r="F33" i="45" s="1"/>
  <c r="C146" i="5"/>
  <c r="F34" i="45" s="1"/>
  <c r="C147" i="5"/>
  <c r="C148" i="5"/>
  <c r="C149" i="5"/>
  <c r="F8" i="44" s="1"/>
  <c r="C150" i="5"/>
  <c r="C151" i="5"/>
  <c r="C152" i="5"/>
  <c r="C153" i="5"/>
  <c r="F37" i="45" s="1"/>
  <c r="C154" i="5"/>
  <c r="C155" i="5"/>
  <c r="F4" i="52" s="1"/>
  <c r="C156" i="5"/>
  <c r="C157" i="5"/>
  <c r="F76" i="45" s="1"/>
  <c r="C158" i="5"/>
  <c r="C159" i="5"/>
  <c r="C160" i="5"/>
  <c r="C161" i="5"/>
  <c r="F28" i="40" s="1"/>
  <c r="C162" i="5"/>
  <c r="F16" i="41" s="1"/>
  <c r="C163" i="5"/>
  <c r="C164" i="5"/>
  <c r="C165" i="5"/>
  <c r="C166" i="5"/>
  <c r="F20" i="40" s="1"/>
  <c r="C167" i="5"/>
  <c r="F43" i="45" s="1"/>
  <c r="C168" i="5"/>
  <c r="F24" i="40" s="1"/>
  <c r="C169" i="5"/>
  <c r="C170" i="5"/>
  <c r="F49" i="45" s="1"/>
  <c r="C171" i="5"/>
  <c r="C172" i="5"/>
  <c r="C173" i="5"/>
  <c r="C174" i="5"/>
  <c r="C175" i="5"/>
  <c r="C176" i="5"/>
  <c r="F55" i="45" s="1"/>
  <c r="C177" i="5"/>
  <c r="C178" i="5"/>
  <c r="F57" i="45" s="1"/>
  <c r="C179" i="5"/>
  <c r="F58" i="45" s="1"/>
  <c r="C180" i="5"/>
  <c r="C181" i="5"/>
  <c r="C182" i="5"/>
  <c r="C183" i="5"/>
  <c r="C184" i="5"/>
  <c r="C185" i="5"/>
  <c r="F64" i="45" s="1"/>
  <c r="C186" i="5"/>
  <c r="F65" i="45" s="1"/>
  <c r="C187" i="5"/>
  <c r="F66" i="45" s="1"/>
  <c r="C188" i="5"/>
  <c r="C189" i="5"/>
  <c r="C190" i="5"/>
  <c r="C191" i="5"/>
  <c r="C192" i="5"/>
  <c r="C193" i="5"/>
  <c r="C194" i="5"/>
  <c r="C195" i="5"/>
  <c r="C196" i="5"/>
  <c r="C197" i="5"/>
  <c r="C202" i="5"/>
  <c r="C203" i="5"/>
  <c r="F4" i="40" s="1"/>
  <c r="C204" i="5"/>
  <c r="F5" i="40" s="1"/>
  <c r="C205" i="5"/>
  <c r="F6" i="40" s="1"/>
  <c r="C206" i="5"/>
  <c r="C207" i="5"/>
  <c r="F8" i="40" s="1"/>
  <c r="C208" i="5"/>
  <c r="C209" i="5"/>
  <c r="F10" i="40" s="1"/>
  <c r="C210" i="5"/>
  <c r="F11" i="40" s="1"/>
  <c r="C211" i="5"/>
  <c r="F12" i="40" s="1"/>
  <c r="C212" i="5"/>
  <c r="F13" i="40" s="1"/>
  <c r="C213" i="5"/>
  <c r="F14" i="40" s="1"/>
  <c r="C214" i="5"/>
  <c r="F15" i="40" s="1"/>
  <c r="C215" i="5"/>
  <c r="F16" i="40" s="1"/>
  <c r="C216" i="5"/>
  <c r="C217" i="5"/>
  <c r="F18" i="40" s="1"/>
  <c r="C47" i="5"/>
  <c r="C91" i="4"/>
  <c r="C92" i="4"/>
  <c r="C93" i="4"/>
  <c r="C94" i="4"/>
  <c r="C95" i="4"/>
  <c r="E50" i="45" s="1"/>
  <c r="C96" i="4"/>
  <c r="E72" i="45" s="1"/>
  <c r="C97" i="4"/>
  <c r="C98" i="4"/>
  <c r="E35" i="45" s="1"/>
  <c r="C99" i="4"/>
  <c r="C100" i="4"/>
  <c r="C101" i="4"/>
  <c r="C102" i="4"/>
  <c r="C103" i="4"/>
  <c r="E23" i="40" s="1"/>
  <c r="C104" i="4"/>
  <c r="E46" i="45" s="1"/>
  <c r="C105" i="4"/>
  <c r="C106" i="4"/>
  <c r="E3" i="45" s="1"/>
  <c r="C107" i="4"/>
  <c r="C108" i="4"/>
  <c r="C109" i="4"/>
  <c r="C110" i="4"/>
  <c r="C111" i="4"/>
  <c r="C112" i="4"/>
  <c r="C113" i="4"/>
  <c r="C114" i="4"/>
  <c r="C115" i="4"/>
  <c r="C116" i="4"/>
  <c r="C117" i="4"/>
  <c r="E14" i="41" s="1"/>
  <c r="C118" i="4"/>
  <c r="C119" i="4"/>
  <c r="E15" i="45" s="1"/>
  <c r="C120" i="4"/>
  <c r="C121" i="4"/>
  <c r="C122" i="4"/>
  <c r="C123" i="4"/>
  <c r="C124" i="4"/>
  <c r="C125" i="4"/>
  <c r="E21" i="40" s="1"/>
  <c r="C126" i="4"/>
  <c r="C127" i="4"/>
  <c r="C128" i="4"/>
  <c r="C129" i="4"/>
  <c r="C130" i="4"/>
  <c r="E3" i="52" s="1"/>
  <c r="C131" i="4"/>
  <c r="C132" i="4"/>
  <c r="E9" i="41" s="1"/>
  <c r="C133" i="4"/>
  <c r="C134" i="4"/>
  <c r="C135" i="4"/>
  <c r="E52" i="45" s="1"/>
  <c r="C136" i="4"/>
  <c r="E60" i="45" s="1"/>
  <c r="C137" i="4"/>
  <c r="C138" i="4"/>
  <c r="C139" i="4"/>
  <c r="C140" i="4"/>
  <c r="E5" i="52" s="1"/>
  <c r="C141" i="4"/>
  <c r="E34" i="45" s="1"/>
  <c r="C142" i="4"/>
  <c r="E68" i="45" s="1"/>
  <c r="C143" i="4"/>
  <c r="C144" i="4"/>
  <c r="C145" i="4"/>
  <c r="C146" i="4"/>
  <c r="E31" i="45" s="1"/>
  <c r="C147" i="4"/>
  <c r="E42" i="45" s="1"/>
  <c r="C148" i="4"/>
  <c r="C149" i="4"/>
  <c r="C150" i="4"/>
  <c r="C151" i="4"/>
  <c r="E24" i="42" s="1"/>
  <c r="C152" i="4"/>
  <c r="E22" i="42" s="1"/>
  <c r="C153" i="4"/>
  <c r="E24" i="45" s="1"/>
  <c r="C154" i="4"/>
  <c r="E56" i="45" s="1"/>
  <c r="C155" i="4"/>
  <c r="E53" i="45" s="1"/>
  <c r="C156" i="4"/>
  <c r="E29" i="45" s="1"/>
  <c r="C157" i="4"/>
  <c r="C158" i="4"/>
  <c r="C159" i="4"/>
  <c r="C160" i="4"/>
  <c r="C161" i="4"/>
  <c r="E13" i="41" s="1"/>
  <c r="C162" i="4"/>
  <c r="E55" i="45" s="1"/>
  <c r="C163" i="4"/>
  <c r="E25" i="40" s="1"/>
  <c r="C164" i="4"/>
  <c r="C165" i="4"/>
  <c r="E74" i="45" s="1"/>
  <c r="C166" i="4"/>
  <c r="E75" i="45" s="1"/>
  <c r="C167" i="4"/>
  <c r="C168" i="4"/>
  <c r="E25" i="42" s="1"/>
  <c r="C169" i="4"/>
  <c r="E58" i="45" s="1"/>
  <c r="C170" i="4"/>
  <c r="C171" i="4"/>
  <c r="C172" i="4"/>
  <c r="E77" i="45" s="1"/>
  <c r="C173" i="4"/>
  <c r="C174" i="4"/>
  <c r="C175" i="4"/>
  <c r="C176" i="4"/>
  <c r="C177" i="4"/>
  <c r="C178" i="4"/>
  <c r="C179" i="4"/>
  <c r="E10" i="41" s="1"/>
  <c r="C180" i="4"/>
  <c r="C181" i="4"/>
  <c r="E44" i="45" s="1"/>
  <c r="C182" i="4"/>
  <c r="E41" i="45" s="1"/>
  <c r="C183" i="4"/>
  <c r="E5" i="41" s="1"/>
  <c r="C184" i="4"/>
  <c r="E12" i="41" s="1"/>
  <c r="C185" i="4"/>
  <c r="C186" i="4"/>
  <c r="C187" i="4"/>
  <c r="C188" i="4"/>
  <c r="C189" i="4"/>
  <c r="C190" i="4"/>
  <c r="C191" i="4"/>
  <c r="C192" i="4"/>
  <c r="C193" i="4"/>
  <c r="C194" i="4"/>
  <c r="C195" i="4"/>
  <c r="C196" i="4"/>
  <c r="C200" i="4"/>
  <c r="E3" i="40" s="1"/>
  <c r="C201" i="4"/>
  <c r="C202" i="4"/>
  <c r="E5" i="40" s="1"/>
  <c r="C203" i="4"/>
  <c r="C204" i="4"/>
  <c r="E7" i="40" s="1"/>
  <c r="C205" i="4"/>
  <c r="C206" i="4"/>
  <c r="E9" i="40" s="1"/>
  <c r="C207" i="4"/>
  <c r="E10" i="40" s="1"/>
  <c r="C208" i="4"/>
  <c r="E11" i="40" s="1"/>
  <c r="C209" i="4"/>
  <c r="C210" i="4"/>
  <c r="E13" i="40" s="1"/>
  <c r="C211" i="4"/>
  <c r="C212" i="4"/>
  <c r="E15" i="40" s="1"/>
  <c r="C213" i="4"/>
  <c r="C214" i="4"/>
  <c r="E17" i="40" s="1"/>
  <c r="C48" i="4"/>
  <c r="C88" i="3"/>
  <c r="C89" i="3"/>
  <c r="D56" i="45" s="1"/>
  <c r="C90" i="3"/>
  <c r="D13" i="41" s="1"/>
  <c r="C91" i="3"/>
  <c r="C92" i="3"/>
  <c r="C93" i="3"/>
  <c r="C94" i="3"/>
  <c r="D74" i="45" s="1"/>
  <c r="C95" i="3"/>
  <c r="N16" i="44" s="1"/>
  <c r="C96" i="3"/>
  <c r="D5" i="48" s="1"/>
  <c r="C98" i="3"/>
  <c r="N19" i="44" s="1"/>
  <c r="C99" i="3"/>
  <c r="C100" i="3"/>
  <c r="D41" i="45" s="1"/>
  <c r="C101" i="3"/>
  <c r="N22" i="44" s="1"/>
  <c r="C102" i="3"/>
  <c r="C103" i="3"/>
  <c r="C104" i="3"/>
  <c r="C105" i="3"/>
  <c r="C106" i="3"/>
  <c r="D47" i="45" s="1"/>
  <c r="C107" i="3"/>
  <c r="C108" i="3"/>
  <c r="D7" i="41" s="1"/>
  <c r="C109" i="3"/>
  <c r="C110" i="3"/>
  <c r="C111" i="3"/>
  <c r="C112" i="3"/>
  <c r="C113" i="3"/>
  <c r="C114" i="3"/>
  <c r="C115" i="3"/>
  <c r="C116" i="3"/>
  <c r="C117" i="3"/>
  <c r="C118" i="3"/>
  <c r="C119" i="3"/>
  <c r="D61" i="45" s="1"/>
  <c r="C120" i="3"/>
  <c r="D76" i="45" s="1"/>
  <c r="C121" i="3"/>
  <c r="D54" i="45" s="1"/>
  <c r="C122" i="3"/>
  <c r="C123" i="3"/>
  <c r="D7" i="48" s="1"/>
  <c r="C124" i="3"/>
  <c r="C125" i="3"/>
  <c r="C126" i="3"/>
  <c r="C127" i="3"/>
  <c r="D8" i="44" s="1"/>
  <c r="C128" i="3"/>
  <c r="D26" i="40" s="1"/>
  <c r="C129" i="3"/>
  <c r="D22" i="40" s="1"/>
  <c r="C130" i="3"/>
  <c r="D19" i="45" s="1"/>
  <c r="C131" i="3"/>
  <c r="D27" i="45" s="1"/>
  <c r="C132" i="3"/>
  <c r="C133" i="3"/>
  <c r="C134" i="3"/>
  <c r="D28" i="45" s="1"/>
  <c r="N28" i="45" s="1"/>
  <c r="C135" i="3"/>
  <c r="D16" i="41" s="1"/>
  <c r="C136" i="3"/>
  <c r="D23" i="45" s="1"/>
  <c r="C137" i="3"/>
  <c r="C138" i="3"/>
  <c r="C139" i="3"/>
  <c r="C140" i="3"/>
  <c r="D43" i="45" s="1"/>
  <c r="C141" i="3"/>
  <c r="C142" i="3"/>
  <c r="C143" i="3"/>
  <c r="D17" i="45" s="1"/>
  <c r="C144" i="3"/>
  <c r="C145" i="3"/>
  <c r="C146" i="3"/>
  <c r="D25" i="45" s="1"/>
  <c r="C147" i="3"/>
  <c r="D64" i="45" s="1"/>
  <c r="C148" i="3"/>
  <c r="C149" i="3"/>
  <c r="D36" i="45" s="1"/>
  <c r="C150" i="3"/>
  <c r="D37" i="45" s="1"/>
  <c r="N37" i="45" s="1"/>
  <c r="C151" i="3"/>
  <c r="C152" i="3"/>
  <c r="D30" i="42" s="1"/>
  <c r="C153" i="3"/>
  <c r="D51" i="45" s="1"/>
  <c r="C154" i="3"/>
  <c r="D6" i="48" s="1"/>
  <c r="C155" i="3"/>
  <c r="D69" i="45" s="1"/>
  <c r="C156" i="3"/>
  <c r="C157" i="3"/>
  <c r="C158" i="3"/>
  <c r="C159" i="3"/>
  <c r="C160" i="3"/>
  <c r="C161" i="3"/>
  <c r="C162" i="3"/>
  <c r="D21" i="45" s="1"/>
  <c r="C163" i="3"/>
  <c r="C164" i="3"/>
  <c r="C165" i="3"/>
  <c r="C166" i="3"/>
  <c r="C167" i="3"/>
  <c r="N49" i="45" s="1"/>
  <c r="C168" i="3"/>
  <c r="C169" i="3"/>
  <c r="C170" i="3"/>
  <c r="C171" i="3"/>
  <c r="C172" i="3"/>
  <c r="C173" i="3"/>
  <c r="D57" i="45" s="1"/>
  <c r="C174" i="3"/>
  <c r="C175" i="3"/>
  <c r="D23" i="42" s="1"/>
  <c r="C176" i="3"/>
  <c r="D15" i="41" s="1"/>
  <c r="C177" i="3"/>
  <c r="D78" i="45" s="1"/>
  <c r="C178" i="3"/>
  <c r="C179" i="3"/>
  <c r="D73" i="45" s="1"/>
  <c r="C180" i="3"/>
  <c r="D17" i="41" s="1"/>
  <c r="C181" i="3"/>
  <c r="C182" i="3"/>
  <c r="C183" i="3"/>
  <c r="C184" i="3"/>
  <c r="N66" i="45" s="1"/>
  <c r="C185" i="3"/>
  <c r="C186" i="3"/>
  <c r="C187" i="3"/>
  <c r="C188" i="3"/>
  <c r="C189" i="3"/>
  <c r="C190" i="3"/>
  <c r="C191" i="3"/>
  <c r="C192" i="3"/>
  <c r="C193" i="3"/>
  <c r="C194" i="3"/>
  <c r="C198" i="3"/>
  <c r="C199" i="3"/>
  <c r="D4" i="40" s="1"/>
  <c r="C200" i="3"/>
  <c r="D5" i="40" s="1"/>
  <c r="C201" i="3"/>
  <c r="C202" i="3"/>
  <c r="C203" i="3"/>
  <c r="D8" i="40" s="1"/>
  <c r="C204" i="3"/>
  <c r="C205" i="3"/>
  <c r="C206" i="3"/>
  <c r="C207" i="3"/>
  <c r="C208" i="3"/>
  <c r="D13" i="40" s="1"/>
  <c r="C209" i="3"/>
  <c r="C210" i="3"/>
  <c r="C211" i="3"/>
  <c r="C212" i="3"/>
  <c r="C213" i="3"/>
  <c r="D18" i="40" s="1"/>
  <c r="C214" i="3"/>
  <c r="D19" i="40" s="1"/>
  <c r="C47" i="3"/>
  <c r="D14" i="42" s="1"/>
  <c r="F49" i="28"/>
  <c r="O21" i="28"/>
  <c r="O42" i="28"/>
  <c r="R42" i="28" s="1"/>
  <c r="O6" i="28"/>
  <c r="O23" i="28"/>
  <c r="O15" i="28"/>
  <c r="J26" i="28"/>
  <c r="O27" i="28"/>
  <c r="R27" i="28" s="1"/>
  <c r="K31" i="28"/>
  <c r="C3" i="3"/>
  <c r="C2" i="3"/>
  <c r="D27" i="40" s="1"/>
  <c r="P5" i="54" l="1"/>
  <c r="Q8" i="54"/>
  <c r="M6" i="45"/>
  <c r="P6" i="45" s="1"/>
  <c r="M22" i="45"/>
  <c r="P22" i="45" s="1"/>
  <c r="M73" i="45"/>
  <c r="P73" i="45" s="1"/>
  <c r="M9" i="44"/>
  <c r="Q19" i="41"/>
  <c r="T19" i="41" s="1"/>
  <c r="M4" i="44"/>
  <c r="M14" i="45"/>
  <c r="P14" i="45" s="1"/>
  <c r="M16" i="45"/>
  <c r="P16" i="45" s="1"/>
  <c r="M33" i="45"/>
  <c r="P33" i="45" s="1"/>
  <c r="M17" i="45"/>
  <c r="P17" i="45" s="1"/>
  <c r="Q3" i="46"/>
  <c r="T3" i="46" s="1"/>
  <c r="M7" i="45"/>
  <c r="P7" i="45" s="1"/>
  <c r="M40" i="45"/>
  <c r="P40" i="45" s="1"/>
  <c r="M18" i="45"/>
  <c r="P18" i="45" s="1"/>
  <c r="M8" i="44"/>
  <c r="Q21" i="41"/>
  <c r="T21" i="41" s="1"/>
  <c r="M3" i="44"/>
  <c r="Q18" i="41"/>
  <c r="T18" i="41" s="1"/>
  <c r="Q23" i="41"/>
  <c r="T23" i="41" s="1"/>
  <c r="Q20" i="41"/>
  <c r="T20" i="41" s="1"/>
  <c r="M5" i="44"/>
  <c r="M38" i="45"/>
  <c r="P38" i="45" s="1"/>
  <c r="M26" i="45"/>
  <c r="P26" i="45" s="1"/>
  <c r="M25" i="45"/>
  <c r="P25" i="45" s="1"/>
  <c r="M27" i="45"/>
  <c r="P27" i="45" s="1"/>
  <c r="M29" i="45"/>
  <c r="P29" i="45" s="1"/>
  <c r="M44" i="45"/>
  <c r="P44" i="45" s="1"/>
  <c r="M56" i="45"/>
  <c r="P56" i="45" s="1"/>
  <c r="M68" i="45"/>
  <c r="P68" i="45" s="1"/>
  <c r="M45" i="45"/>
  <c r="P45" i="45" s="1"/>
  <c r="M46" i="45"/>
  <c r="P46" i="45" s="1"/>
  <c r="M47" i="45"/>
  <c r="P47" i="45" s="1"/>
  <c r="M48" i="45"/>
  <c r="P48" i="45" s="1"/>
  <c r="M60" i="45"/>
  <c r="P60" i="45" s="1"/>
  <c r="M61" i="45"/>
  <c r="P61" i="45" s="1"/>
  <c r="M50" i="45"/>
  <c r="P50" i="45" s="1"/>
  <c r="M62" i="45"/>
  <c r="P62" i="45" s="1"/>
  <c r="M51" i="45"/>
  <c r="P51" i="45" s="1"/>
  <c r="M63" i="45"/>
  <c r="P63" i="45" s="1"/>
  <c r="M41" i="45"/>
  <c r="P41" i="45" s="1"/>
  <c r="M53" i="45"/>
  <c r="P53" i="45" s="1"/>
  <c r="M65" i="45"/>
  <c r="P65" i="45" s="1"/>
  <c r="M42" i="45"/>
  <c r="P42" i="45" s="1"/>
  <c r="M54" i="45"/>
  <c r="P54" i="45" s="1"/>
  <c r="M55" i="45"/>
  <c r="P55" i="45" s="1"/>
  <c r="M69" i="45"/>
  <c r="P69" i="45" s="1"/>
  <c r="M70" i="45"/>
  <c r="P70" i="45" s="1"/>
  <c r="M58" i="45"/>
  <c r="P58" i="45" s="1"/>
  <c r="M8" i="45"/>
  <c r="P8" i="45" s="1"/>
  <c r="U25" i="53"/>
  <c r="W25" i="53"/>
  <c r="R3" i="42"/>
  <c r="R10" i="42"/>
  <c r="R8" i="42"/>
  <c r="R14" i="42"/>
  <c r="R6" i="42"/>
  <c r="R17" i="42"/>
  <c r="R19" i="42"/>
  <c r="R20" i="42"/>
  <c r="R29" i="42"/>
  <c r="R18" i="42"/>
  <c r="R21" i="42"/>
  <c r="R23" i="42"/>
  <c r="R13" i="42"/>
  <c r="R5" i="42"/>
  <c r="R7" i="42"/>
  <c r="R9" i="42"/>
  <c r="Q15" i="41"/>
  <c r="Q17" i="41"/>
  <c r="Q3" i="41"/>
  <c r="T3" i="41" s="1"/>
  <c r="Q14" i="41"/>
  <c r="Q16" i="41"/>
  <c r="Q6" i="41"/>
  <c r="Q13" i="41"/>
  <c r="Q10" i="41"/>
  <c r="Q11" i="48"/>
  <c r="T11" i="48" s="1"/>
  <c r="Q9" i="48"/>
  <c r="T9" i="48" s="1"/>
  <c r="F63" i="45"/>
  <c r="F12" i="41"/>
  <c r="D67" i="45"/>
  <c r="D12" i="41"/>
  <c r="I43" i="45"/>
  <c r="K4" i="52"/>
  <c r="K8" i="43"/>
  <c r="K6" i="43"/>
  <c r="J16" i="41"/>
  <c r="J9" i="41"/>
  <c r="J6" i="43"/>
  <c r="J10" i="41"/>
  <c r="J18" i="40"/>
  <c r="H13" i="42"/>
  <c r="H5" i="48"/>
  <c r="H63" i="45"/>
  <c r="H75" i="45"/>
  <c r="H54" i="45"/>
  <c r="H28" i="40"/>
  <c r="H51" i="45"/>
  <c r="H21" i="40"/>
  <c r="H46" i="45"/>
  <c r="H8" i="41"/>
  <c r="H36" i="45"/>
  <c r="H15" i="41"/>
  <c r="H25" i="40"/>
  <c r="H22" i="40"/>
  <c r="H29" i="45"/>
  <c r="H27" i="45"/>
  <c r="H74" i="45"/>
  <c r="H26" i="45"/>
  <c r="H77" i="45"/>
  <c r="H23" i="45"/>
  <c r="H29" i="42"/>
  <c r="H11" i="41"/>
  <c r="H20" i="45"/>
  <c r="H13" i="41"/>
  <c r="H14" i="41"/>
  <c r="H13" i="45"/>
  <c r="H78" i="45"/>
  <c r="H8" i="45"/>
  <c r="H10" i="41"/>
  <c r="H6" i="45"/>
  <c r="H5" i="45"/>
  <c r="H24" i="44"/>
  <c r="H20" i="40"/>
  <c r="H12" i="44"/>
  <c r="H12" i="41"/>
  <c r="H11" i="44"/>
  <c r="H26" i="42"/>
  <c r="H6" i="48"/>
  <c r="H3" i="52"/>
  <c r="H24" i="42"/>
  <c r="H7" i="44"/>
  <c r="H6" i="44"/>
  <c r="H5" i="44"/>
  <c r="H28" i="42"/>
  <c r="H4" i="44"/>
  <c r="H3" i="44"/>
  <c r="H5" i="52"/>
  <c r="I62" i="45"/>
  <c r="I21" i="40"/>
  <c r="I55" i="45"/>
  <c r="I29" i="40"/>
  <c r="I17" i="41"/>
  <c r="I22" i="42"/>
  <c r="I33" i="45"/>
  <c r="I30" i="45"/>
  <c r="I8" i="41"/>
  <c r="I29" i="45"/>
  <c r="I27" i="45"/>
  <c r="I23" i="45"/>
  <c r="I19" i="45"/>
  <c r="I5" i="48"/>
  <c r="I15" i="41"/>
  <c r="I16" i="45"/>
  <c r="I14" i="45"/>
  <c r="I28" i="42"/>
  <c r="I13" i="45"/>
  <c r="I8" i="45"/>
  <c r="I20" i="40"/>
  <c r="I3" i="45"/>
  <c r="I74" i="45"/>
  <c r="I22" i="44"/>
  <c r="I11" i="41"/>
  <c r="I21" i="44"/>
  <c r="I16" i="41"/>
  <c r="I19" i="44"/>
  <c r="I12" i="41"/>
  <c r="I18" i="44"/>
  <c r="I24" i="40"/>
  <c r="I17" i="44"/>
  <c r="I5" i="52"/>
  <c r="I15" i="44"/>
  <c r="I13" i="41"/>
  <c r="I28" i="40"/>
  <c r="I8" i="44"/>
  <c r="I25" i="40"/>
  <c r="I7" i="44"/>
  <c r="I27" i="40"/>
  <c r="I6" i="44"/>
  <c r="I3" i="52"/>
  <c r="I5" i="44"/>
  <c r="I4" i="44"/>
  <c r="I3" i="44"/>
  <c r="I6" i="43"/>
  <c r="I7" i="41"/>
  <c r="G64" i="45"/>
  <c r="G56" i="45"/>
  <c r="G55" i="45"/>
  <c r="G24" i="42"/>
  <c r="G48" i="45"/>
  <c r="G12" i="41"/>
  <c r="G27" i="40"/>
  <c r="G42" i="45"/>
  <c r="G29" i="42"/>
  <c r="G37" i="45"/>
  <c r="G8" i="41"/>
  <c r="G35" i="45"/>
  <c r="G77" i="45"/>
  <c r="G28" i="45"/>
  <c r="G3" i="52"/>
  <c r="G26" i="45"/>
  <c r="G24" i="45"/>
  <c r="G23" i="40"/>
  <c r="G13" i="41"/>
  <c r="G22" i="45"/>
  <c r="G5" i="48"/>
  <c r="G25" i="42"/>
  <c r="G18" i="45"/>
  <c r="G75" i="45"/>
  <c r="G14" i="45"/>
  <c r="G10" i="45"/>
  <c r="G8" i="45"/>
  <c r="G10" i="41"/>
  <c r="G6" i="45"/>
  <c r="G5" i="45"/>
  <c r="G3" i="45"/>
  <c r="G5" i="41"/>
  <c r="G20" i="44"/>
  <c r="G25" i="40"/>
  <c r="G15" i="44"/>
  <c r="G5" i="52"/>
  <c r="G11" i="44"/>
  <c r="G22" i="42"/>
  <c r="G9" i="41"/>
  <c r="G15" i="40"/>
  <c r="G13" i="40"/>
  <c r="F61" i="45"/>
  <c r="F40" i="45"/>
  <c r="F54" i="45"/>
  <c r="F47" i="45"/>
  <c r="F51" i="45"/>
  <c r="F69" i="45"/>
  <c r="F36" i="45"/>
  <c r="F32" i="45"/>
  <c r="F7" i="48"/>
  <c r="F29" i="45"/>
  <c r="F11" i="41"/>
  <c r="F28" i="45"/>
  <c r="F15" i="41"/>
  <c r="F38" i="45"/>
  <c r="F23" i="45"/>
  <c r="F21" i="45"/>
  <c r="F45" i="45"/>
  <c r="F19" i="45"/>
  <c r="F7" i="41"/>
  <c r="F17" i="45"/>
  <c r="F26" i="42"/>
  <c r="F13" i="45"/>
  <c r="F11" i="45"/>
  <c r="F30" i="42"/>
  <c r="F9" i="45"/>
  <c r="F6" i="48"/>
  <c r="F8" i="45"/>
  <c r="F67" i="45"/>
  <c r="F7" i="45"/>
  <c r="F28" i="42"/>
  <c r="F4" i="45"/>
  <c r="F22" i="40"/>
  <c r="F3" i="45"/>
  <c r="F71" i="45"/>
  <c r="E22" i="45"/>
  <c r="E70" i="45"/>
  <c r="E20" i="45"/>
  <c r="E18" i="45"/>
  <c r="E29" i="40"/>
  <c r="E16" i="45"/>
  <c r="E8" i="41"/>
  <c r="E14" i="45"/>
  <c r="E27" i="40"/>
  <c r="E5" i="48"/>
  <c r="E12" i="45"/>
  <c r="E26" i="45"/>
  <c r="E11" i="45"/>
  <c r="E59" i="45"/>
  <c r="E10" i="45"/>
  <c r="E62" i="45"/>
  <c r="E8" i="45"/>
  <c r="E6" i="45"/>
  <c r="E29" i="42"/>
  <c r="E5" i="45"/>
  <c r="E48" i="45"/>
  <c r="E19" i="42"/>
  <c r="D45" i="45"/>
  <c r="D71" i="45"/>
  <c r="D65" i="45"/>
  <c r="D40" i="45"/>
  <c r="D63" i="45"/>
  <c r="D38" i="45"/>
  <c r="D28" i="42"/>
  <c r="D28" i="40"/>
  <c r="D12" i="45"/>
  <c r="D24" i="40"/>
  <c r="D11" i="45"/>
  <c r="D10" i="45"/>
  <c r="D11" i="41"/>
  <c r="D9" i="45"/>
  <c r="D6" i="45"/>
  <c r="D20" i="40"/>
  <c r="D4" i="45"/>
  <c r="D4" i="52"/>
  <c r="D3" i="45"/>
  <c r="N3" i="45" s="1"/>
  <c r="D26" i="42"/>
  <c r="N13" i="44"/>
  <c r="D60" i="45"/>
  <c r="D3" i="40"/>
  <c r="T10" i="43"/>
  <c r="T13" i="43"/>
  <c r="P16" i="44"/>
  <c r="P19" i="44"/>
  <c r="P22" i="44"/>
  <c r="P13" i="44"/>
  <c r="D33" i="45"/>
  <c r="D16" i="40"/>
  <c r="D32" i="45"/>
  <c r="D14" i="40"/>
  <c r="D12" i="40"/>
  <c r="D11" i="40"/>
  <c r="R11" i="40" s="1"/>
  <c r="T11" i="40" s="1"/>
  <c r="D30" i="45"/>
  <c r="D10" i="40"/>
  <c r="R10" i="40" s="1"/>
  <c r="D9" i="40"/>
  <c r="D7" i="40"/>
  <c r="D6" i="40"/>
  <c r="D13" i="45"/>
  <c r="N15" i="45"/>
  <c r="D7" i="45"/>
  <c r="N23" i="44"/>
  <c r="P23" i="44" s="1"/>
  <c r="P53" i="39"/>
  <c r="R53" i="39" s="1"/>
  <c r="P55" i="39"/>
  <c r="R55" i="39" s="1"/>
  <c r="R14" i="43"/>
  <c r="T14" i="43" s="1"/>
  <c r="P47" i="39"/>
  <c r="R47" i="39" s="1"/>
  <c r="S56" i="40"/>
  <c r="P21" i="39"/>
  <c r="R21" i="39" s="1"/>
  <c r="R50" i="40"/>
  <c r="R44" i="41"/>
  <c r="R43" i="40"/>
  <c r="R46" i="41"/>
  <c r="P25" i="39"/>
  <c r="R29" i="43"/>
  <c r="R5" i="40"/>
  <c r="S45" i="42"/>
  <c r="U45" i="42" s="1"/>
  <c r="R31" i="40"/>
  <c r="T31" i="40" s="1"/>
  <c r="R34" i="40"/>
  <c r="T34" i="40" s="1"/>
  <c r="P41" i="39"/>
  <c r="R41" i="39" s="1"/>
  <c r="N40" i="44"/>
  <c r="R23" i="43"/>
  <c r="R21" i="43"/>
  <c r="R20" i="43"/>
  <c r="R17" i="43"/>
  <c r="T17" i="43" s="1"/>
  <c r="S42" i="42"/>
  <c r="U42" i="42" s="1"/>
  <c r="N11" i="44"/>
  <c r="P11" i="44" s="1"/>
  <c r="R20" i="41"/>
  <c r="R15" i="43"/>
  <c r="T15" i="43" s="1"/>
  <c r="P48" i="39"/>
  <c r="R48" i="39" s="1"/>
  <c r="R24" i="43"/>
  <c r="R16" i="43"/>
  <c r="T16" i="43" s="1"/>
  <c r="N20" i="44"/>
  <c r="P20" i="44" s="1"/>
  <c r="S47" i="42"/>
  <c r="U47" i="42" s="1"/>
  <c r="P52" i="39"/>
  <c r="R52" i="39" s="1"/>
  <c r="R48" i="40"/>
  <c r="T48" i="40" s="1"/>
  <c r="S42" i="40"/>
  <c r="R42" i="41"/>
  <c r="S43" i="40"/>
  <c r="R45" i="46"/>
  <c r="R46" i="46"/>
  <c r="P46" i="39"/>
  <c r="R46" i="39" s="1"/>
  <c r="R28" i="43"/>
  <c r="R33" i="46"/>
  <c r="P43" i="39"/>
  <c r="R43" i="39" s="1"/>
  <c r="N26" i="44"/>
  <c r="R48" i="46"/>
  <c r="R40" i="39"/>
  <c r="R44" i="40"/>
  <c r="P10" i="39"/>
  <c r="S41" i="42"/>
  <c r="U41" i="42" s="1"/>
  <c r="N39" i="44"/>
  <c r="R28" i="46"/>
  <c r="N14" i="44"/>
  <c r="P14" i="44" s="1"/>
  <c r="R51" i="46"/>
  <c r="R13" i="46"/>
  <c r="R18" i="46"/>
  <c r="R25" i="46"/>
  <c r="R29" i="46"/>
  <c r="R43" i="46"/>
  <c r="R19" i="46"/>
  <c r="R49" i="46"/>
  <c r="R39" i="46"/>
  <c r="R32" i="46"/>
  <c r="R44" i="46"/>
  <c r="R24" i="46"/>
  <c r="R20" i="46"/>
  <c r="R38" i="46"/>
  <c r="R16" i="46"/>
  <c r="R56" i="46"/>
  <c r="R35" i="46"/>
  <c r="R34" i="46"/>
  <c r="R23" i="46"/>
  <c r="R47" i="46"/>
  <c r="R31" i="46"/>
  <c r="R14" i="46"/>
  <c r="R50" i="46"/>
  <c r="R55" i="46"/>
  <c r="R54" i="46"/>
  <c r="R10" i="46"/>
  <c r="R52" i="46"/>
  <c r="R27" i="46"/>
  <c r="R42" i="46"/>
  <c r="R40" i="46"/>
  <c r="R11" i="46"/>
  <c r="R21" i="46"/>
  <c r="R12" i="46"/>
  <c r="R41" i="46"/>
  <c r="R22" i="46"/>
  <c r="R36" i="46"/>
  <c r="R30" i="46"/>
  <c r="R17" i="46"/>
  <c r="R37" i="46"/>
  <c r="R26" i="46"/>
  <c r="N15" i="44"/>
  <c r="P15" i="44" s="1"/>
  <c r="N12" i="44"/>
  <c r="P12" i="44" s="1"/>
  <c r="N38" i="44"/>
  <c r="N37" i="44"/>
  <c r="N45" i="44"/>
  <c r="N32" i="44"/>
  <c r="N29" i="44"/>
  <c r="N35" i="44"/>
  <c r="N34" i="44"/>
  <c r="N48" i="44"/>
  <c r="N41" i="44"/>
  <c r="N17" i="44"/>
  <c r="P17" i="44" s="1"/>
  <c r="N50" i="44"/>
  <c r="N46" i="44"/>
  <c r="N36" i="44"/>
  <c r="N31" i="44"/>
  <c r="N43" i="44"/>
  <c r="N27" i="44"/>
  <c r="N24" i="44"/>
  <c r="P24" i="44" s="1"/>
  <c r="N33" i="44"/>
  <c r="N21" i="44"/>
  <c r="P21" i="44" s="1"/>
  <c r="N18" i="44"/>
  <c r="P18" i="44" s="1"/>
  <c r="N30" i="44"/>
  <c r="N42" i="44"/>
  <c r="N47" i="44"/>
  <c r="R38" i="43"/>
  <c r="R52" i="43"/>
  <c r="R11" i="43"/>
  <c r="T11" i="43" s="1"/>
  <c r="R36" i="43"/>
  <c r="R49" i="43"/>
  <c r="R26" i="43"/>
  <c r="R54" i="43"/>
  <c r="R40" i="43"/>
  <c r="R44" i="43"/>
  <c r="R43" i="43"/>
  <c r="R33" i="43"/>
  <c r="R39" i="43"/>
  <c r="R48" i="43"/>
  <c r="R30" i="43"/>
  <c r="R35" i="43"/>
  <c r="R53" i="43"/>
  <c r="R47" i="43"/>
  <c r="R51" i="43"/>
  <c r="R18" i="43"/>
  <c r="R37" i="43"/>
  <c r="R42" i="43"/>
  <c r="R27" i="43"/>
  <c r="R12" i="43"/>
  <c r="T12" i="43" s="1"/>
  <c r="R56" i="43"/>
  <c r="R46" i="43"/>
  <c r="R41" i="43"/>
  <c r="S49" i="42"/>
  <c r="S36" i="42"/>
  <c r="U36" i="42" s="1"/>
  <c r="S50" i="42"/>
  <c r="S34" i="42"/>
  <c r="U34" i="42" s="1"/>
  <c r="S33" i="42"/>
  <c r="U33" i="42" s="1"/>
  <c r="S31" i="42"/>
  <c r="S44" i="42"/>
  <c r="U44" i="42" s="1"/>
  <c r="S51" i="42"/>
  <c r="S27" i="42"/>
  <c r="S38" i="42"/>
  <c r="U38" i="42" s="1"/>
  <c r="S46" i="42"/>
  <c r="U46" i="42" s="1"/>
  <c r="S48" i="42"/>
  <c r="U48" i="42" s="1"/>
  <c r="S35" i="42"/>
  <c r="U35" i="42" s="1"/>
  <c r="S39" i="42"/>
  <c r="U39" i="42" s="1"/>
  <c r="S40" i="42"/>
  <c r="U40" i="42" s="1"/>
  <c r="S52" i="42"/>
  <c r="S32" i="42"/>
  <c r="R23" i="41"/>
  <c r="R3" i="41"/>
  <c r="R43" i="41"/>
  <c r="R32" i="41"/>
  <c r="R45" i="41"/>
  <c r="R41" i="41"/>
  <c r="R28" i="41"/>
  <c r="R25" i="41"/>
  <c r="R50" i="41"/>
  <c r="R34" i="41"/>
  <c r="R4" i="41"/>
  <c r="R29" i="41"/>
  <c r="R52" i="41"/>
  <c r="R37" i="41"/>
  <c r="R26" i="41"/>
  <c r="R39" i="41"/>
  <c r="R18" i="41"/>
  <c r="R38" i="41"/>
  <c r="R53" i="41"/>
  <c r="R31" i="41"/>
  <c r="R33" i="41"/>
  <c r="R36" i="41"/>
  <c r="R40" i="41"/>
  <c r="R24" i="41"/>
  <c r="R22" i="41"/>
  <c r="R48" i="41"/>
  <c r="R35" i="41"/>
  <c r="R51" i="41"/>
  <c r="R19" i="41"/>
  <c r="R21" i="41"/>
  <c r="R27" i="41"/>
  <c r="R30" i="41"/>
  <c r="T56" i="40"/>
  <c r="R19" i="40"/>
  <c r="T19" i="40" s="1"/>
  <c r="S46" i="40"/>
  <c r="R40" i="40"/>
  <c r="T40" i="40" s="1"/>
  <c r="R39" i="40"/>
  <c r="T39" i="40" s="1"/>
  <c r="S45" i="40"/>
  <c r="R46" i="40"/>
  <c r="T46" i="40" s="1"/>
  <c r="R38" i="40"/>
  <c r="R51" i="40"/>
  <c r="T51" i="40" s="1"/>
  <c r="T32" i="40"/>
  <c r="S44" i="40"/>
  <c r="R55" i="40"/>
  <c r="T55" i="40" s="1"/>
  <c r="R36" i="40"/>
  <c r="T36" i="40" s="1"/>
  <c r="S50" i="40"/>
  <c r="R49" i="40"/>
  <c r="R41" i="40"/>
  <c r="R52" i="40"/>
  <c r="T52" i="40" s="1"/>
  <c r="R33" i="40"/>
  <c r="T33" i="40" s="1"/>
  <c r="R30" i="40"/>
  <c r="R57" i="40"/>
  <c r="T57" i="40" s="1"/>
  <c r="S41" i="40"/>
  <c r="R42" i="40"/>
  <c r="T42" i="40" s="1"/>
  <c r="R45" i="40"/>
  <c r="T45" i="40" s="1"/>
  <c r="R47" i="40"/>
  <c r="T47" i="40" s="1"/>
  <c r="R53" i="40"/>
  <c r="T53" i="40" s="1"/>
  <c r="S49" i="40"/>
  <c r="T35" i="40"/>
  <c r="R37" i="39"/>
  <c r="P39" i="39"/>
  <c r="R39" i="39" s="1"/>
  <c r="P30" i="39"/>
  <c r="P34" i="39"/>
  <c r="P29" i="39"/>
  <c r="R29" i="39" s="1"/>
  <c r="P31" i="39"/>
  <c r="R31" i="39" s="1"/>
  <c r="P50" i="39"/>
  <c r="R50" i="39" s="1"/>
  <c r="P20" i="39"/>
  <c r="R20" i="39" s="1"/>
  <c r="P33" i="39"/>
  <c r="R33" i="39" s="1"/>
  <c r="P38" i="39"/>
  <c r="R38" i="39" s="1"/>
  <c r="P13" i="39"/>
  <c r="P12" i="39"/>
  <c r="P49" i="39"/>
  <c r="R49" i="39" s="1"/>
  <c r="P45" i="39"/>
  <c r="R45" i="39" s="1"/>
  <c r="P44" i="39"/>
  <c r="R26" i="39"/>
  <c r="P36" i="39"/>
  <c r="R36" i="39" s="1"/>
  <c r="P54" i="39"/>
  <c r="P19" i="39"/>
  <c r="R19" i="39" s="1"/>
  <c r="P16" i="39"/>
  <c r="R16" i="39" s="1"/>
  <c r="P15" i="39"/>
  <c r="R15" i="39" s="1"/>
  <c r="R24" i="39"/>
  <c r="P14" i="39"/>
  <c r="P57" i="39"/>
  <c r="R57" i="39" s="1"/>
  <c r="P17" i="39"/>
  <c r="R17" i="39" s="1"/>
  <c r="P27" i="39"/>
  <c r="R27" i="39" s="1"/>
  <c r="P42" i="39"/>
  <c r="R42" i="39" s="1"/>
  <c r="P18" i="39"/>
  <c r="R18" i="39" s="1"/>
  <c r="P51" i="39"/>
  <c r="R51" i="39" s="1"/>
  <c r="P9" i="39"/>
  <c r="P56" i="39"/>
  <c r="R56" i="39" s="1"/>
  <c r="P35" i="39"/>
  <c r="R35" i="39" s="1"/>
  <c r="P23" i="39"/>
  <c r="P28" i="39"/>
  <c r="R28" i="39" s="1"/>
  <c r="P32" i="39"/>
  <c r="R32" i="39" s="1"/>
  <c r="P22" i="39"/>
  <c r="R22" i="39" s="1"/>
  <c r="P11" i="39"/>
  <c r="E44" i="28"/>
  <c r="I54" i="28"/>
  <c r="E36" i="28"/>
  <c r="E52" i="28"/>
  <c r="E41" i="28"/>
  <c r="H54" i="28"/>
  <c r="E51" i="28"/>
  <c r="E47" i="28"/>
  <c r="E40" i="28"/>
  <c r="E54" i="28"/>
  <c r="E48" i="28"/>
  <c r="E43" i="28"/>
  <c r="E35" i="28"/>
  <c r="F55" i="28"/>
  <c r="H55" i="28"/>
  <c r="E53" i="28"/>
  <c r="E42" i="28"/>
  <c r="E50" i="28"/>
  <c r="E46" i="28"/>
  <c r="E39" i="28"/>
  <c r="E49" i="28"/>
  <c r="E45" i="28"/>
  <c r="E38" i="28"/>
  <c r="E55" i="28"/>
  <c r="E37" i="28"/>
  <c r="H24" i="28"/>
  <c r="J50" i="28"/>
  <c r="J8" i="28"/>
  <c r="H50" i="28"/>
  <c r="K53" i="28"/>
  <c r="D55" i="28"/>
  <c r="I51" i="28"/>
  <c r="I50" i="28"/>
  <c r="J49" i="28"/>
  <c r="J48" i="28"/>
  <c r="F48" i="28"/>
  <c r="O52" i="28"/>
  <c r="R52" i="28" s="1"/>
  <c r="G54" i="28"/>
  <c r="O51" i="28"/>
  <c r="R51" i="28" s="1"/>
  <c r="D52" i="28"/>
  <c r="G53" i="28"/>
  <c r="H53" i="28"/>
  <c r="I48" i="28"/>
  <c r="K52" i="28"/>
  <c r="O50" i="28"/>
  <c r="R50" i="28" s="1"/>
  <c r="G55" i="28"/>
  <c r="J55" i="28"/>
  <c r="D53" i="28"/>
  <c r="G52" i="28"/>
  <c r="H51" i="28"/>
  <c r="J54" i="28"/>
  <c r="K51" i="28"/>
  <c r="O49" i="28"/>
  <c r="R49" i="28" s="1"/>
  <c r="K50" i="28"/>
  <c r="D51" i="28"/>
  <c r="F54" i="28"/>
  <c r="G51" i="28"/>
  <c r="H49" i="28"/>
  <c r="J53" i="28"/>
  <c r="K49" i="28"/>
  <c r="O48" i="28"/>
  <c r="R48" i="28" s="1"/>
  <c r="D49" i="28"/>
  <c r="D50" i="28"/>
  <c r="F53" i="28"/>
  <c r="G50" i="28"/>
  <c r="H48" i="28"/>
  <c r="J52" i="28"/>
  <c r="K48" i="28"/>
  <c r="F51" i="28"/>
  <c r="I49" i="28"/>
  <c r="K55" i="28"/>
  <c r="D48" i="28"/>
  <c r="F52" i="28"/>
  <c r="G49" i="28"/>
  <c r="I53" i="28"/>
  <c r="J51" i="28"/>
  <c r="O54" i="28"/>
  <c r="R54" i="28" s="1"/>
  <c r="F50" i="28"/>
  <c r="H52" i="28"/>
  <c r="I55" i="28"/>
  <c r="G48" i="28"/>
  <c r="I52" i="28"/>
  <c r="O53" i="28"/>
  <c r="R53" i="28" s="1"/>
  <c r="D54" i="28"/>
  <c r="K54" i="28"/>
  <c r="J36" i="28"/>
  <c r="J28" i="28"/>
  <c r="J25" i="28"/>
  <c r="G44" i="28"/>
  <c r="H39" i="28"/>
  <c r="I44" i="28"/>
  <c r="I41" i="28"/>
  <c r="K26" i="28"/>
  <c r="I27" i="28"/>
  <c r="O16" i="28"/>
  <c r="O26" i="28"/>
  <c r="R26" i="28" s="1"/>
  <c r="I43" i="28"/>
  <c r="J32" i="28"/>
  <c r="G43" i="28"/>
  <c r="K44" i="28"/>
  <c r="G41" i="28"/>
  <c r="K43" i="28"/>
  <c r="I26" i="28"/>
  <c r="K41" i="28"/>
  <c r="O46" i="28"/>
  <c r="R46" i="28" s="1"/>
  <c r="O39" i="28"/>
  <c r="R39" i="28" s="1"/>
  <c r="D40" i="28"/>
  <c r="F40" i="28"/>
  <c r="H46" i="28"/>
  <c r="J39" i="28"/>
  <c r="K47" i="28"/>
  <c r="K40" i="28"/>
  <c r="D44" i="28"/>
  <c r="F44" i="28"/>
  <c r="G46" i="28"/>
  <c r="G39" i="28"/>
  <c r="H44" i="28"/>
  <c r="I46" i="28"/>
  <c r="I39" i="28"/>
  <c r="J44" i="28"/>
  <c r="K46" i="28"/>
  <c r="K39" i="28"/>
  <c r="O44" i="28"/>
  <c r="R44" i="28" s="1"/>
  <c r="H40" i="28"/>
  <c r="J40" i="28"/>
  <c r="O40" i="28"/>
  <c r="R40" i="28" s="1"/>
  <c r="D46" i="28"/>
  <c r="F46" i="28"/>
  <c r="F39" i="28"/>
  <c r="J46" i="28"/>
  <c r="F45" i="28"/>
  <c r="G47" i="28"/>
  <c r="J45" i="28"/>
  <c r="I40" i="28"/>
  <c r="O24" i="28"/>
  <c r="R24" i="28" s="1"/>
  <c r="D43" i="28"/>
  <c r="F43" i="28"/>
  <c r="H43" i="28"/>
  <c r="J43" i="28"/>
  <c r="O43" i="28"/>
  <c r="R43" i="28" s="1"/>
  <c r="I30" i="28"/>
  <c r="D39" i="28"/>
  <c r="O10" i="28"/>
  <c r="J30" i="28"/>
  <c r="D45" i="28"/>
  <c r="H45" i="28"/>
  <c r="I47" i="28"/>
  <c r="O45" i="28"/>
  <c r="R45" i="28" s="1"/>
  <c r="J24" i="28"/>
  <c r="G40" i="28"/>
  <c r="K24" i="28"/>
  <c r="D47" i="28"/>
  <c r="D41" i="28"/>
  <c r="F47" i="28"/>
  <c r="F41" i="28"/>
  <c r="G45" i="28"/>
  <c r="H47" i="28"/>
  <c r="H41" i="28"/>
  <c r="I45" i="28"/>
  <c r="J47" i="28"/>
  <c r="J41" i="28"/>
  <c r="K45" i="28"/>
  <c r="O47" i="28"/>
  <c r="R47" i="28" s="1"/>
  <c r="O41" i="28"/>
  <c r="R41" i="28" s="1"/>
  <c r="I10" i="28"/>
  <c r="O25" i="28"/>
  <c r="R25" i="28" s="1"/>
  <c r="I8" i="28"/>
  <c r="O14" i="28"/>
  <c r="K36" i="28"/>
  <c r="K30" i="28"/>
  <c r="I34" i="28"/>
  <c r="O20" i="28"/>
  <c r="K35" i="28"/>
  <c r="J34" i="28"/>
  <c r="K34" i="28"/>
  <c r="J38" i="28"/>
  <c r="I25" i="28"/>
  <c r="K25" i="28"/>
  <c r="O19" i="28"/>
  <c r="O9" i="28"/>
  <c r="I29" i="28"/>
  <c r="I33" i="28"/>
  <c r="K37" i="28"/>
  <c r="J27" i="28"/>
  <c r="O17" i="28"/>
  <c r="K27" i="28"/>
  <c r="H25" i="28"/>
  <c r="H11" i="28"/>
  <c r="I11" i="28"/>
  <c r="I36" i="28"/>
  <c r="J11" i="28"/>
  <c r="H10" i="28"/>
  <c r="J18" i="28"/>
  <c r="H29" i="28"/>
  <c r="O29" i="28"/>
  <c r="R29" i="28" s="1"/>
  <c r="H33" i="28"/>
  <c r="O33" i="28"/>
  <c r="R33" i="28" s="1"/>
  <c r="D33" i="28"/>
  <c r="O18" i="28"/>
  <c r="H28" i="28"/>
  <c r="O28" i="28"/>
  <c r="R28" i="28" s="1"/>
  <c r="H32" i="28"/>
  <c r="O32" i="28"/>
  <c r="R32" i="28" s="1"/>
  <c r="H38" i="28"/>
  <c r="G38" i="28"/>
  <c r="F38" i="28"/>
  <c r="O38" i="28"/>
  <c r="R38" i="28" s="1"/>
  <c r="D38" i="28"/>
  <c r="O12" i="28"/>
  <c r="O22" i="28"/>
  <c r="J9" i="28"/>
  <c r="H8" i="28"/>
  <c r="O11" i="28"/>
  <c r="K11" i="28"/>
  <c r="J29" i="28"/>
  <c r="J33" i="28"/>
  <c r="K10" i="28"/>
  <c r="O7" i="28"/>
  <c r="I28" i="28"/>
  <c r="K29" i="28"/>
  <c r="H31" i="28"/>
  <c r="O31" i="28"/>
  <c r="R31" i="28" s="1"/>
  <c r="I32" i="28"/>
  <c r="K33" i="28"/>
  <c r="H35" i="28"/>
  <c r="F35" i="28"/>
  <c r="O35" i="28"/>
  <c r="R35" i="28" s="1"/>
  <c r="D35" i="28"/>
  <c r="H37" i="28"/>
  <c r="G37" i="28"/>
  <c r="F37" i="28"/>
  <c r="O37" i="28"/>
  <c r="R37" i="28" s="1"/>
  <c r="D37" i="28"/>
  <c r="I38" i="28"/>
  <c r="O8" i="28"/>
  <c r="K8" i="28"/>
  <c r="K28" i="28"/>
  <c r="H30" i="28"/>
  <c r="F30" i="28"/>
  <c r="O30" i="28"/>
  <c r="R30" i="28" s="1"/>
  <c r="I31" i="28"/>
  <c r="K32" i="28"/>
  <c r="H34" i="28"/>
  <c r="F34" i="28"/>
  <c r="O34" i="28"/>
  <c r="R34" i="28" s="1"/>
  <c r="D34" i="28"/>
  <c r="I35" i="28"/>
  <c r="H36" i="28"/>
  <c r="G36" i="28"/>
  <c r="F36" i="28"/>
  <c r="O36" i="28"/>
  <c r="R36" i="28" s="1"/>
  <c r="D36" i="28"/>
  <c r="I37" i="28"/>
  <c r="K38" i="28"/>
  <c r="O5" i="28"/>
  <c r="O13" i="28"/>
  <c r="I18" i="28"/>
  <c r="J31" i="28"/>
  <c r="J35" i="28"/>
  <c r="J37" i="28"/>
  <c r="I24" i="28"/>
  <c r="H26" i="28"/>
  <c r="H27" i="28"/>
  <c r="C59" i="10"/>
  <c r="K10" i="41" s="1"/>
  <c r="C52" i="10"/>
  <c r="C6" i="10"/>
  <c r="K15" i="28" s="1"/>
  <c r="C63" i="10"/>
  <c r="C45" i="10"/>
  <c r="C10" i="10"/>
  <c r="C16" i="10"/>
  <c r="C3" i="10"/>
  <c r="K7" i="41" s="1"/>
  <c r="C14" i="10"/>
  <c r="C32" i="10"/>
  <c r="C34" i="10"/>
  <c r="K7" i="46" s="1"/>
  <c r="C57" i="10"/>
  <c r="C49" i="10"/>
  <c r="K15" i="42" s="1"/>
  <c r="C30" i="10"/>
  <c r="C55" i="10"/>
  <c r="K29" i="40" s="1"/>
  <c r="C9" i="10"/>
  <c r="K18" i="28" s="1"/>
  <c r="C23" i="10"/>
  <c r="K9" i="41" s="1"/>
  <c r="C11" i="10"/>
  <c r="C4" i="10"/>
  <c r="K28" i="40" s="1"/>
  <c r="C46" i="10"/>
  <c r="K12" i="42" s="1"/>
  <c r="C64" i="10"/>
  <c r="C35" i="10"/>
  <c r="K8" i="46" s="1"/>
  <c r="C62" i="10"/>
  <c r="C41" i="10"/>
  <c r="K7" i="42" s="1"/>
  <c r="C12" i="10"/>
  <c r="C25" i="10"/>
  <c r="K20" i="40" s="1"/>
  <c r="C50" i="10"/>
  <c r="K16" i="42" s="1"/>
  <c r="C60" i="10"/>
  <c r="K8" i="40" s="1"/>
  <c r="C53" i="10"/>
  <c r="C13" i="10"/>
  <c r="C43" i="10"/>
  <c r="C47" i="10"/>
  <c r="K13" i="42" s="1"/>
  <c r="C42" i="10"/>
  <c r="K8" i="42" s="1"/>
  <c r="C61" i="10"/>
  <c r="C39" i="10"/>
  <c r="C33" i="10"/>
  <c r="K6" i="46" s="1"/>
  <c r="C51" i="10"/>
  <c r="C58" i="10"/>
  <c r="C5" i="10"/>
  <c r="K16" i="40" s="1"/>
  <c r="C44" i="10"/>
  <c r="C19" i="10"/>
  <c r="K9" i="48" s="1"/>
  <c r="C2" i="10"/>
  <c r="K23" i="40" s="1"/>
  <c r="C31" i="10"/>
  <c r="C56" i="10"/>
  <c r="C7" i="10"/>
  <c r="C37" i="10"/>
  <c r="K3" i="42" s="1"/>
  <c r="C15" i="10"/>
  <c r="C20" i="10"/>
  <c r="C27" i="10"/>
  <c r="C54" i="10"/>
  <c r="K12" i="41" s="1"/>
  <c r="R12" i="41" s="1"/>
  <c r="T12" i="41" s="1"/>
  <c r="C22" i="10"/>
  <c r="C17" i="10"/>
  <c r="C13" i="9"/>
  <c r="J6" i="39" s="1"/>
  <c r="C39" i="9"/>
  <c r="C46" i="9"/>
  <c r="C57" i="9"/>
  <c r="C23" i="9"/>
  <c r="C61" i="9"/>
  <c r="C11" i="9"/>
  <c r="C63" i="9"/>
  <c r="C43" i="9"/>
  <c r="J9" i="42" s="1"/>
  <c r="C47" i="9"/>
  <c r="C35" i="9"/>
  <c r="J8" i="46" s="1"/>
  <c r="C55" i="9"/>
  <c r="C44" i="9"/>
  <c r="J10" i="42" s="1"/>
  <c r="C25" i="9"/>
  <c r="C12" i="9"/>
  <c r="C64" i="9"/>
  <c r="C7" i="9"/>
  <c r="C52" i="9"/>
  <c r="C33" i="9"/>
  <c r="C19" i="9"/>
  <c r="C22" i="9"/>
  <c r="C20" i="9"/>
  <c r="J5" i="41" s="1"/>
  <c r="C37" i="9"/>
  <c r="C31" i="9"/>
  <c r="J4" i="46" s="1"/>
  <c r="C27" i="9"/>
  <c r="C53" i="9"/>
  <c r="J17" i="42" s="1"/>
  <c r="C5" i="9"/>
  <c r="J18" i="42" s="1"/>
  <c r="C15" i="9"/>
  <c r="C17" i="9"/>
  <c r="C38" i="9"/>
  <c r="J4" i="42" s="1"/>
  <c r="C8" i="9"/>
  <c r="J26" i="40" s="1"/>
  <c r="C6" i="9"/>
  <c r="J15" i="28" s="1"/>
  <c r="C40" i="9"/>
  <c r="J6" i="42" s="1"/>
  <c r="C30" i="9"/>
  <c r="C58" i="9"/>
  <c r="C21" i="9"/>
  <c r="C54" i="9"/>
  <c r="J19" i="42" s="1"/>
  <c r="C26" i="9"/>
  <c r="J8" i="48" s="1"/>
  <c r="C10" i="9"/>
  <c r="J5" i="39" s="1"/>
  <c r="C62" i="9"/>
  <c r="C16" i="9"/>
  <c r="J10" i="48" s="1"/>
  <c r="C18" i="9"/>
  <c r="J3" i="48" s="1"/>
  <c r="C14" i="9"/>
  <c r="C36" i="9"/>
  <c r="C24" i="9"/>
  <c r="C51" i="9"/>
  <c r="C56" i="9"/>
  <c r="J8" i="43" s="1"/>
  <c r="C32" i="9"/>
  <c r="J5" i="46" s="1"/>
  <c r="C3" i="9"/>
  <c r="J23" i="40" s="1"/>
  <c r="C49" i="9"/>
  <c r="C34" i="9"/>
  <c r="J7" i="46" s="1"/>
  <c r="C45" i="9"/>
  <c r="J11" i="42" s="1"/>
  <c r="C16" i="8"/>
  <c r="C6" i="8"/>
  <c r="I15" i="28" s="1"/>
  <c r="C32" i="8"/>
  <c r="C45" i="8"/>
  <c r="C40" i="8"/>
  <c r="C10" i="8"/>
  <c r="C24" i="8"/>
  <c r="I24" i="42" s="1"/>
  <c r="C58" i="8"/>
  <c r="I72" i="45" s="1"/>
  <c r="C34" i="8"/>
  <c r="C49" i="8"/>
  <c r="I15" i="42" s="1"/>
  <c r="C56" i="8"/>
  <c r="I51" i="45" s="1"/>
  <c r="C36" i="8"/>
  <c r="C54" i="8"/>
  <c r="C30" i="8"/>
  <c r="C9" i="8"/>
  <c r="I5" i="45" s="1"/>
  <c r="C11" i="8"/>
  <c r="I4" i="39" s="1"/>
  <c r="C4" i="8"/>
  <c r="I25" i="42" s="1"/>
  <c r="C2" i="8"/>
  <c r="I46" i="45" s="1"/>
  <c r="C19" i="8"/>
  <c r="C23" i="8"/>
  <c r="I11" i="45" s="1"/>
  <c r="C41" i="8"/>
  <c r="C31" i="8"/>
  <c r="I4" i="46" s="1"/>
  <c r="C12" i="8"/>
  <c r="C59" i="8"/>
  <c r="C46" i="8"/>
  <c r="C63" i="8"/>
  <c r="I3" i="43" s="1"/>
  <c r="C51" i="8"/>
  <c r="I18" i="45" s="1"/>
  <c r="C50" i="8"/>
  <c r="I41" i="45" s="1"/>
  <c r="N41" i="45" s="1"/>
  <c r="C13" i="8"/>
  <c r="I6" i="39" s="1"/>
  <c r="C61" i="8"/>
  <c r="C42" i="8"/>
  <c r="I8" i="42" s="1"/>
  <c r="C60" i="8"/>
  <c r="I40" i="45" s="1"/>
  <c r="C5" i="8"/>
  <c r="I10" i="45" s="1"/>
  <c r="C35" i="8"/>
  <c r="C44" i="8"/>
  <c r="C43" i="8"/>
  <c r="C47" i="8"/>
  <c r="I13" i="42" s="1"/>
  <c r="C55" i="8"/>
  <c r="C7" i="8"/>
  <c r="I22" i="40" s="1"/>
  <c r="C20" i="8"/>
  <c r="C39" i="8"/>
  <c r="C57" i="8"/>
  <c r="C33" i="8"/>
  <c r="I6" i="46" s="1"/>
  <c r="C15" i="8"/>
  <c r="I8" i="39" s="1"/>
  <c r="C52" i="8"/>
  <c r="C17" i="8"/>
  <c r="I11" i="48" s="1"/>
  <c r="C27" i="8"/>
  <c r="C53" i="8"/>
  <c r="C37" i="8"/>
  <c r="C25" i="8"/>
  <c r="C22" i="8"/>
  <c r="C64" i="8"/>
  <c r="C2" i="7"/>
  <c r="H24" i="40" s="1"/>
  <c r="C45" i="7"/>
  <c r="C22" i="7"/>
  <c r="H26" i="40" s="1"/>
  <c r="C61" i="7"/>
  <c r="H4" i="43" s="1"/>
  <c r="C41" i="7"/>
  <c r="C60" i="7"/>
  <c r="H25" i="42" s="1"/>
  <c r="C11" i="7"/>
  <c r="H4" i="39" s="1"/>
  <c r="C34" i="7"/>
  <c r="H7" i="46" s="1"/>
  <c r="C38" i="7"/>
  <c r="H4" i="42" s="1"/>
  <c r="C40" i="7"/>
  <c r="C57" i="7"/>
  <c r="C6" i="7"/>
  <c r="H17" i="40" s="1"/>
  <c r="C59" i="7"/>
  <c r="H9" i="45" s="1"/>
  <c r="C42" i="7"/>
  <c r="C46" i="7"/>
  <c r="C63" i="7"/>
  <c r="C32" i="7"/>
  <c r="C10" i="7"/>
  <c r="C26" i="7"/>
  <c r="H34" i="45" s="1"/>
  <c r="C50" i="7"/>
  <c r="H16" i="42" s="1"/>
  <c r="C53" i="7"/>
  <c r="H30" i="45" s="1"/>
  <c r="C43" i="7"/>
  <c r="C52" i="7"/>
  <c r="H9" i="41" s="1"/>
  <c r="C18" i="7"/>
  <c r="C55" i="7"/>
  <c r="C19" i="7"/>
  <c r="H9" i="48" s="1"/>
  <c r="C21" i="7"/>
  <c r="C14" i="7"/>
  <c r="C4" i="7"/>
  <c r="H7" i="48" s="1"/>
  <c r="C30" i="7"/>
  <c r="H3" i="46" s="1"/>
  <c r="C24" i="7"/>
  <c r="H11" i="45" s="1"/>
  <c r="C16" i="7"/>
  <c r="H10" i="48" s="1"/>
  <c r="C64" i="7"/>
  <c r="H60" i="45" s="1"/>
  <c r="C36" i="7"/>
  <c r="C17" i="7"/>
  <c r="C25" i="7"/>
  <c r="H76" i="45" s="1"/>
  <c r="C7" i="7"/>
  <c r="H15" i="28" s="1"/>
  <c r="C37" i="7"/>
  <c r="C5" i="7"/>
  <c r="H8" i="48" s="1"/>
  <c r="C62" i="7"/>
  <c r="H7" i="43" s="1"/>
  <c r="C15" i="7"/>
  <c r="H8" i="39" s="1"/>
  <c r="C44" i="7"/>
  <c r="C31" i="7"/>
  <c r="C13" i="7"/>
  <c r="C39" i="7"/>
  <c r="C58" i="7"/>
  <c r="H18" i="28" s="1"/>
  <c r="C35" i="7"/>
  <c r="C3" i="7"/>
  <c r="C20" i="7"/>
  <c r="H6" i="43" s="1"/>
  <c r="C9" i="7"/>
  <c r="H14" i="40" s="1"/>
  <c r="C51" i="7"/>
  <c r="C33" i="7"/>
  <c r="C23" i="7"/>
  <c r="H23" i="40" s="1"/>
  <c r="C48" i="7"/>
  <c r="C56" i="7"/>
  <c r="H19" i="45" s="1"/>
  <c r="C54" i="7"/>
  <c r="C27" i="7"/>
  <c r="C49" i="7"/>
  <c r="H14" i="45" s="1"/>
  <c r="C8" i="7"/>
  <c r="H8" i="40" s="1"/>
  <c r="C12" i="7"/>
  <c r="H3" i="39" s="1"/>
  <c r="C54" i="6"/>
  <c r="C39" i="6"/>
  <c r="C15" i="6"/>
  <c r="G8" i="39" s="1"/>
  <c r="C24" i="6"/>
  <c r="G47" i="45" s="1"/>
  <c r="C87" i="6"/>
  <c r="G62" i="45" s="1"/>
  <c r="C34" i="6"/>
  <c r="G7" i="46" s="1"/>
  <c r="C32" i="6"/>
  <c r="C19" i="6"/>
  <c r="C7" i="6"/>
  <c r="G33" i="45" s="1"/>
  <c r="C67" i="6"/>
  <c r="G67" i="45" s="1"/>
  <c r="C81" i="6"/>
  <c r="C61" i="6"/>
  <c r="G17" i="45" s="1"/>
  <c r="C13" i="6"/>
  <c r="C42" i="6"/>
  <c r="C56" i="6"/>
  <c r="G9" i="45" s="1"/>
  <c r="C52" i="6"/>
  <c r="G36" i="45" s="1"/>
  <c r="C83" i="6"/>
  <c r="C22" i="6"/>
  <c r="G24" i="40" s="1"/>
  <c r="C26" i="6"/>
  <c r="G7" i="45" s="1"/>
  <c r="C50" i="6"/>
  <c r="C64" i="6"/>
  <c r="C79" i="6"/>
  <c r="G30" i="42" s="1"/>
  <c r="C46" i="6"/>
  <c r="C14" i="6"/>
  <c r="C20" i="6"/>
  <c r="G11" i="45" s="1"/>
  <c r="C18" i="6"/>
  <c r="C25" i="6"/>
  <c r="C31" i="6"/>
  <c r="C8" i="6"/>
  <c r="G7" i="48" s="1"/>
  <c r="C27" i="6"/>
  <c r="G6" i="41" s="1"/>
  <c r="C37" i="6"/>
  <c r="G3" i="42" s="1"/>
  <c r="C65" i="6"/>
  <c r="C58" i="6"/>
  <c r="C10" i="6"/>
  <c r="C85" i="6"/>
  <c r="G38" i="45" s="1"/>
  <c r="C23" i="6"/>
  <c r="C12" i="6"/>
  <c r="C16" i="6"/>
  <c r="C57" i="6"/>
  <c r="G69" i="45" s="1"/>
  <c r="C6" i="6"/>
  <c r="G8" i="40" s="1"/>
  <c r="C84" i="6"/>
  <c r="G78" i="45" s="1"/>
  <c r="C55" i="6"/>
  <c r="C2" i="6"/>
  <c r="C82" i="6"/>
  <c r="C30" i="6"/>
  <c r="G3" i="46" s="1"/>
  <c r="C41" i="6"/>
  <c r="C88" i="6"/>
  <c r="G21" i="40" s="1"/>
  <c r="C80" i="6"/>
  <c r="C86" i="6"/>
  <c r="C59" i="6"/>
  <c r="C63" i="6"/>
  <c r="C62" i="6"/>
  <c r="C60" i="6"/>
  <c r="G45" i="45" s="1"/>
  <c r="C40" i="6"/>
  <c r="C21" i="6"/>
  <c r="C51" i="6"/>
  <c r="C38" i="6"/>
  <c r="C4" i="6"/>
  <c r="G26" i="42" s="1"/>
  <c r="C33" i="6"/>
  <c r="C49" i="6"/>
  <c r="C35" i="6"/>
  <c r="G8" i="46" s="1"/>
  <c r="C45" i="6"/>
  <c r="C78" i="6"/>
  <c r="C77" i="6"/>
  <c r="C66" i="6"/>
  <c r="C53" i="6"/>
  <c r="C47" i="6"/>
  <c r="C43" i="6"/>
  <c r="C89" i="6"/>
  <c r="G14" i="41" s="1"/>
  <c r="C25" i="5"/>
  <c r="F23" i="40" s="1"/>
  <c r="C82" i="5"/>
  <c r="C37" i="5"/>
  <c r="C88" i="5"/>
  <c r="F5" i="41" s="1"/>
  <c r="C4" i="5"/>
  <c r="F46" i="45" s="1"/>
  <c r="C62" i="5"/>
  <c r="C27" i="5"/>
  <c r="C40" i="5"/>
  <c r="F6" i="42" s="1"/>
  <c r="C30" i="5"/>
  <c r="C23" i="5"/>
  <c r="F39" i="45" s="1"/>
  <c r="C31" i="5"/>
  <c r="F4" i="46" s="1"/>
  <c r="C6" i="5"/>
  <c r="F13" i="42" s="1"/>
  <c r="C57" i="5"/>
  <c r="C86" i="5"/>
  <c r="F25" i="40" s="1"/>
  <c r="C84" i="5"/>
  <c r="F5" i="52" s="1"/>
  <c r="C10" i="5"/>
  <c r="C66" i="5"/>
  <c r="F8" i="43" s="1"/>
  <c r="C59" i="5"/>
  <c r="F7" i="40" s="1"/>
  <c r="C38" i="5"/>
  <c r="C51" i="5"/>
  <c r="C63" i="5"/>
  <c r="F10" i="45" s="1"/>
  <c r="C12" i="5"/>
  <c r="C80" i="5"/>
  <c r="C2" i="5"/>
  <c r="F24" i="42" s="1"/>
  <c r="C60" i="5"/>
  <c r="F17" i="40" s="1"/>
  <c r="C49" i="5"/>
  <c r="C21" i="5"/>
  <c r="F4" i="48" s="1"/>
  <c r="C46" i="5"/>
  <c r="C77" i="5"/>
  <c r="C53" i="5"/>
  <c r="F24" i="45" s="1"/>
  <c r="C89" i="5"/>
  <c r="F10" i="41" s="1"/>
  <c r="C44" i="5"/>
  <c r="C78" i="5"/>
  <c r="F4" i="44" s="1"/>
  <c r="C35" i="5"/>
  <c r="F8" i="46" s="1"/>
  <c r="C42" i="5"/>
  <c r="C33" i="5"/>
  <c r="C39" i="5"/>
  <c r="F5" i="42" s="1"/>
  <c r="C16" i="5"/>
  <c r="C5" i="5"/>
  <c r="F72" i="45" s="1"/>
  <c r="C7" i="5"/>
  <c r="F27" i="40" s="1"/>
  <c r="C24" i="5"/>
  <c r="C9" i="5"/>
  <c r="C17" i="5"/>
  <c r="C43" i="5"/>
  <c r="F9" i="42" s="1"/>
  <c r="C11" i="5"/>
  <c r="C3" i="5"/>
  <c r="F25" i="42" s="1"/>
  <c r="C36" i="5"/>
  <c r="F9" i="46" s="1"/>
  <c r="C13" i="5"/>
  <c r="C61" i="5"/>
  <c r="F31" i="45" s="1"/>
  <c r="C48" i="5"/>
  <c r="F14" i="42" s="1"/>
  <c r="C15" i="5"/>
  <c r="C87" i="5"/>
  <c r="C41" i="5"/>
  <c r="C52" i="5"/>
  <c r="F3" i="52" s="1"/>
  <c r="C22" i="5"/>
  <c r="C50" i="5"/>
  <c r="C34" i="5"/>
  <c r="C56" i="5"/>
  <c r="C67" i="5"/>
  <c r="F52" i="45" s="1"/>
  <c r="C83" i="5"/>
  <c r="C54" i="5"/>
  <c r="F19" i="42" s="1"/>
  <c r="C32" i="5"/>
  <c r="C19" i="5"/>
  <c r="C81" i="5"/>
  <c r="F9" i="40" s="1"/>
  <c r="C26" i="5"/>
  <c r="F42" i="45" s="1"/>
  <c r="C64" i="5"/>
  <c r="F3" i="40" s="1"/>
  <c r="C45" i="5"/>
  <c r="C79" i="5"/>
  <c r="F62" i="45" s="1"/>
  <c r="C14" i="5"/>
  <c r="F7" i="39" s="1"/>
  <c r="C20" i="5"/>
  <c r="C18" i="5"/>
  <c r="F3" i="48" s="1"/>
  <c r="C8" i="5"/>
  <c r="C58" i="5"/>
  <c r="F9" i="41" s="1"/>
  <c r="C85" i="5"/>
  <c r="F21" i="40" s="1"/>
  <c r="R21" i="40" s="1"/>
  <c r="T21" i="40" s="1"/>
  <c r="C65" i="5"/>
  <c r="F6" i="43" s="1"/>
  <c r="C55" i="5"/>
  <c r="C36" i="4"/>
  <c r="E9" i="46" s="1"/>
  <c r="C17" i="4"/>
  <c r="C42" i="4"/>
  <c r="C3" i="4"/>
  <c r="C82" i="4"/>
  <c r="C62" i="4"/>
  <c r="E45" i="45" s="1"/>
  <c r="C77" i="4"/>
  <c r="E67" i="45" s="1"/>
  <c r="N67" i="45" s="1"/>
  <c r="C24" i="4"/>
  <c r="C15" i="4"/>
  <c r="C32" i="4"/>
  <c r="E5" i="46" s="1"/>
  <c r="C57" i="4"/>
  <c r="E76" i="45" s="1"/>
  <c r="C26" i="4"/>
  <c r="E12" i="40" s="1"/>
  <c r="C22" i="4"/>
  <c r="E30" i="42" s="1"/>
  <c r="C84" i="4"/>
  <c r="C43" i="4"/>
  <c r="E9" i="42" s="1"/>
  <c r="C55" i="4"/>
  <c r="E7" i="48" s="1"/>
  <c r="C19" i="4"/>
  <c r="C65" i="4"/>
  <c r="E11" i="41" s="1"/>
  <c r="C50" i="4"/>
  <c r="C13" i="4"/>
  <c r="C80" i="4"/>
  <c r="C52" i="4"/>
  <c r="E57" i="45" s="1"/>
  <c r="C47" i="4"/>
  <c r="E13" i="42" s="1"/>
  <c r="C39" i="4"/>
  <c r="C34" i="4"/>
  <c r="E7" i="46" s="1"/>
  <c r="C14" i="4"/>
  <c r="E7" i="39" s="1"/>
  <c r="C66" i="4"/>
  <c r="E15" i="41" s="1"/>
  <c r="R15" i="41" s="1"/>
  <c r="C59" i="4"/>
  <c r="E9" i="45" s="1"/>
  <c r="C86" i="4"/>
  <c r="E8" i="48" s="1"/>
  <c r="C25" i="4"/>
  <c r="E4" i="52" s="1"/>
  <c r="C58" i="4"/>
  <c r="E18" i="40" s="1"/>
  <c r="C85" i="4"/>
  <c r="C6" i="4"/>
  <c r="E8" i="40" s="1"/>
  <c r="C27" i="4"/>
  <c r="C10" i="4"/>
  <c r="C8" i="4"/>
  <c r="E26" i="40" s="1"/>
  <c r="C41" i="4"/>
  <c r="C2" i="4"/>
  <c r="C31" i="4"/>
  <c r="C4" i="4"/>
  <c r="E17" i="45" s="1"/>
  <c r="C12" i="4"/>
  <c r="C49" i="4"/>
  <c r="E17" i="41" s="1"/>
  <c r="C56" i="4"/>
  <c r="E19" i="45" s="1"/>
  <c r="C83" i="4"/>
  <c r="C18" i="4"/>
  <c r="C89" i="4"/>
  <c r="C30" i="4"/>
  <c r="C63" i="4"/>
  <c r="E61" i="45" s="1"/>
  <c r="C78" i="4"/>
  <c r="E27" i="45" s="1"/>
  <c r="C60" i="4"/>
  <c r="C64" i="4"/>
  <c r="E47" i="45" s="1"/>
  <c r="N47" i="45" s="1"/>
  <c r="C38" i="4"/>
  <c r="E4" i="42" s="1"/>
  <c r="C87" i="4"/>
  <c r="E9" i="44" s="1"/>
  <c r="C61" i="4"/>
  <c r="C67" i="4"/>
  <c r="E21" i="45" s="1"/>
  <c r="C23" i="4"/>
  <c r="C46" i="4"/>
  <c r="C79" i="4"/>
  <c r="E69" i="45" s="1"/>
  <c r="C53" i="4"/>
  <c r="E63" i="45" s="1"/>
  <c r="C16" i="4"/>
  <c r="C35" i="4"/>
  <c r="C20" i="4"/>
  <c r="E23" i="45" s="1"/>
  <c r="C37" i="4"/>
  <c r="C81" i="4"/>
  <c r="E40" i="45" s="1"/>
  <c r="C21" i="4"/>
  <c r="E4" i="48" s="1"/>
  <c r="C33" i="4"/>
  <c r="C44" i="4"/>
  <c r="C90" i="4"/>
  <c r="E39" i="45" s="1"/>
  <c r="C51" i="4"/>
  <c r="E65" i="45" s="1"/>
  <c r="C40" i="4"/>
  <c r="C62" i="3"/>
  <c r="D3" i="43" s="1"/>
  <c r="C30" i="3"/>
  <c r="C6" i="3"/>
  <c r="D18" i="45" s="1"/>
  <c r="C15" i="3"/>
  <c r="D8" i="41" s="1"/>
  <c r="C20" i="3"/>
  <c r="C55" i="3"/>
  <c r="D58" i="45" s="1"/>
  <c r="C17" i="3"/>
  <c r="D24" i="45" s="1"/>
  <c r="N24" i="45" s="1"/>
  <c r="C80" i="3"/>
  <c r="C59" i="3"/>
  <c r="D44" i="45" s="1"/>
  <c r="C40" i="3"/>
  <c r="C63" i="3"/>
  <c r="D5" i="43" s="1"/>
  <c r="C60" i="3"/>
  <c r="C39" i="3"/>
  <c r="D22" i="45" s="1"/>
  <c r="C36" i="3"/>
  <c r="C51" i="3"/>
  <c r="C57" i="3"/>
  <c r="D53" i="45" s="1"/>
  <c r="C76" i="3"/>
  <c r="C82" i="3"/>
  <c r="D17" i="40" s="1"/>
  <c r="C24" i="3"/>
  <c r="D9" i="44" s="1"/>
  <c r="C66" i="3"/>
  <c r="C29" i="3"/>
  <c r="C49" i="3"/>
  <c r="C84" i="3"/>
  <c r="D24" i="42" s="1"/>
  <c r="C78" i="3"/>
  <c r="C4" i="3"/>
  <c r="D72" i="45" s="1"/>
  <c r="N72" i="45" s="1"/>
  <c r="C22" i="3"/>
  <c r="C46" i="3"/>
  <c r="C37" i="3"/>
  <c r="C42" i="3"/>
  <c r="D9" i="42" s="1"/>
  <c r="C87" i="3"/>
  <c r="D75" i="45" s="1"/>
  <c r="C12" i="3"/>
  <c r="C34" i="3"/>
  <c r="D8" i="46" s="1"/>
  <c r="R8" i="46" s="1"/>
  <c r="T8" i="46" s="1"/>
  <c r="C44" i="3"/>
  <c r="D5" i="41" s="1"/>
  <c r="C77" i="3"/>
  <c r="C53" i="3"/>
  <c r="D19" i="42" s="1"/>
  <c r="C32" i="3"/>
  <c r="D6" i="46" s="1"/>
  <c r="R6" i="46" s="1"/>
  <c r="T6" i="46" s="1"/>
  <c r="C7" i="3"/>
  <c r="D31" i="45" s="1"/>
  <c r="N31" i="45" s="1"/>
  <c r="C5" i="3"/>
  <c r="D9" i="41" s="1"/>
  <c r="C9" i="3"/>
  <c r="D20" i="45" s="1"/>
  <c r="C52" i="3"/>
  <c r="D18" i="42" s="1"/>
  <c r="C16" i="3"/>
  <c r="C61" i="3"/>
  <c r="C11" i="3"/>
  <c r="D50" i="45" s="1"/>
  <c r="C38" i="3"/>
  <c r="C54" i="3"/>
  <c r="D23" i="40" s="1"/>
  <c r="C23" i="3"/>
  <c r="C35" i="3"/>
  <c r="C41" i="3"/>
  <c r="D5" i="52" s="1"/>
  <c r="Q5" i="52" s="1"/>
  <c r="C85" i="3"/>
  <c r="D29" i="45" s="1"/>
  <c r="N29" i="45" s="1"/>
  <c r="C56" i="3"/>
  <c r="C18" i="3"/>
  <c r="C81" i="3"/>
  <c r="C75" i="3"/>
  <c r="C48" i="3"/>
  <c r="C13" i="3"/>
  <c r="D8" i="48" s="1"/>
  <c r="C31" i="3"/>
  <c r="D5" i="46" s="1"/>
  <c r="R5" i="46" s="1"/>
  <c r="T5" i="46" s="1"/>
  <c r="C50" i="3"/>
  <c r="D26" i="45" s="1"/>
  <c r="C43" i="3"/>
  <c r="C64" i="3"/>
  <c r="D6" i="43" s="1"/>
  <c r="C79" i="3"/>
  <c r="D6" i="44" s="1"/>
  <c r="C33" i="3"/>
  <c r="C21" i="3"/>
  <c r="C25" i="3"/>
  <c r="D3" i="52" s="1"/>
  <c r="C45" i="3"/>
  <c r="D35" i="45" s="1"/>
  <c r="C38" i="10"/>
  <c r="C18" i="10"/>
  <c r="K3" i="48" s="1"/>
  <c r="C36" i="10"/>
  <c r="K9" i="46" s="1"/>
  <c r="C21" i="10"/>
  <c r="K4" i="48" s="1"/>
  <c r="C8" i="10"/>
  <c r="K25" i="42" s="1"/>
  <c r="C24" i="10"/>
  <c r="C40" i="10"/>
  <c r="C26" i="10"/>
  <c r="K6" i="40" s="1"/>
  <c r="C2" i="9"/>
  <c r="J26" i="42" s="1"/>
  <c r="C42" i="9"/>
  <c r="C60" i="9"/>
  <c r="C41" i="9"/>
  <c r="C59" i="9"/>
  <c r="C9" i="9"/>
  <c r="J22" i="40" s="1"/>
  <c r="C50" i="9"/>
  <c r="C4" i="9"/>
  <c r="J25" i="42" s="1"/>
  <c r="C26" i="8"/>
  <c r="I23" i="40" s="1"/>
  <c r="C18" i="8"/>
  <c r="C21" i="8"/>
  <c r="C14" i="8"/>
  <c r="I7" i="39" s="1"/>
  <c r="C3" i="8"/>
  <c r="I75" i="45" s="1"/>
  <c r="C8" i="8"/>
  <c r="I8" i="40" s="1"/>
  <c r="C62" i="8"/>
  <c r="C38" i="8"/>
  <c r="I4" i="42" s="1"/>
  <c r="C17" i="6"/>
  <c r="C3" i="6"/>
  <c r="C9" i="6"/>
  <c r="C5" i="6"/>
  <c r="G12" i="40" s="1"/>
  <c r="C44" i="6"/>
  <c r="C11" i="6"/>
  <c r="C36" i="6"/>
  <c r="G9" i="46" s="1"/>
  <c r="C9" i="4"/>
  <c r="E71" i="45" s="1"/>
  <c r="C88" i="4"/>
  <c r="C5" i="4"/>
  <c r="E20" i="40" s="1"/>
  <c r="R20" i="40" s="1"/>
  <c r="C45" i="4"/>
  <c r="C11" i="4"/>
  <c r="C7" i="4"/>
  <c r="C8" i="3"/>
  <c r="D46" i="45" s="1"/>
  <c r="N46" i="45" s="1"/>
  <c r="C65" i="3"/>
  <c r="D8" i="43" s="1"/>
  <c r="C10" i="3"/>
  <c r="D55" i="45" s="1"/>
  <c r="N55" i="45" s="1"/>
  <c r="C58" i="3"/>
  <c r="C86" i="3"/>
  <c r="D34" i="45" s="1"/>
  <c r="N34" i="45" s="1"/>
  <c r="C83" i="3"/>
  <c r="D59" i="45" s="1"/>
  <c r="C14" i="3"/>
  <c r="D29" i="40" s="1"/>
  <c r="S30" i="42" l="1"/>
  <c r="U30" i="42" s="1"/>
  <c r="T15" i="41"/>
  <c r="K6" i="42"/>
  <c r="K14" i="41"/>
  <c r="K4" i="42"/>
  <c r="K4" i="40"/>
  <c r="K11" i="48"/>
  <c r="K7" i="48"/>
  <c r="K6" i="41"/>
  <c r="K25" i="40"/>
  <c r="R25" i="40" s="1"/>
  <c r="T25" i="40" s="1"/>
  <c r="K8" i="39"/>
  <c r="K16" i="41"/>
  <c r="K4" i="46"/>
  <c r="K26" i="42"/>
  <c r="K10" i="42"/>
  <c r="K14" i="42"/>
  <c r="K5" i="42"/>
  <c r="K4" i="43"/>
  <c r="K24" i="40"/>
  <c r="K9" i="42"/>
  <c r="K17" i="42"/>
  <c r="K6" i="48"/>
  <c r="K3" i="39"/>
  <c r="K8" i="48"/>
  <c r="K5" i="43"/>
  <c r="K24" i="42"/>
  <c r="S24" i="42" s="1"/>
  <c r="U24" i="42" s="1"/>
  <c r="K4" i="39"/>
  <c r="K23" i="42"/>
  <c r="K3" i="46"/>
  <c r="K3" i="52"/>
  <c r="K5" i="46"/>
  <c r="K13" i="41"/>
  <c r="K7" i="39"/>
  <c r="K9" i="40"/>
  <c r="K10" i="48"/>
  <c r="K5" i="48"/>
  <c r="K5" i="39"/>
  <c r="K17" i="40"/>
  <c r="K11" i="42"/>
  <c r="K5" i="41"/>
  <c r="R5" i="41" s="1"/>
  <c r="T5" i="41" s="1"/>
  <c r="J7" i="42"/>
  <c r="J11" i="41"/>
  <c r="J8" i="42"/>
  <c r="J24" i="40"/>
  <c r="S25" i="42"/>
  <c r="U25" i="42" s="1"/>
  <c r="J15" i="42"/>
  <c r="J27" i="40"/>
  <c r="J9" i="46"/>
  <c r="J14" i="40"/>
  <c r="J7" i="39"/>
  <c r="J3" i="52"/>
  <c r="Q3" i="52" s="1"/>
  <c r="J7" i="43"/>
  <c r="J15" i="40"/>
  <c r="J4" i="48"/>
  <c r="J17" i="40"/>
  <c r="J3" i="46"/>
  <c r="J4" i="52"/>
  <c r="J11" i="48"/>
  <c r="J7" i="48"/>
  <c r="J8" i="39"/>
  <c r="J23" i="42"/>
  <c r="J6" i="41"/>
  <c r="J3" i="42"/>
  <c r="J9" i="48"/>
  <c r="J8" i="40"/>
  <c r="J6" i="46"/>
  <c r="J13" i="41"/>
  <c r="J5" i="43"/>
  <c r="J8" i="41"/>
  <c r="J3" i="39"/>
  <c r="J12" i="40"/>
  <c r="J20" i="42"/>
  <c r="J13" i="40"/>
  <c r="R13" i="40" s="1"/>
  <c r="T13" i="40" s="1"/>
  <c r="J13" i="42"/>
  <c r="J5" i="48"/>
  <c r="R5" i="48" s="1"/>
  <c r="J3" i="43"/>
  <c r="J4" i="39"/>
  <c r="J4" i="43"/>
  <c r="J21" i="42"/>
  <c r="J28" i="42"/>
  <c r="J12" i="42"/>
  <c r="J6" i="48"/>
  <c r="J5" i="42"/>
  <c r="J14" i="42"/>
  <c r="I4" i="48"/>
  <c r="I26" i="42"/>
  <c r="S26" i="42" s="1"/>
  <c r="U26" i="42" s="1"/>
  <c r="I3" i="48"/>
  <c r="I8" i="43"/>
  <c r="R23" i="40"/>
  <c r="R8" i="40"/>
  <c r="T8" i="40" s="1"/>
  <c r="H6" i="41"/>
  <c r="H22" i="45"/>
  <c r="N22" i="45" s="1"/>
  <c r="H19" i="42"/>
  <c r="H16" i="41"/>
  <c r="H14" i="42"/>
  <c r="H7" i="41"/>
  <c r="H6" i="46"/>
  <c r="H45" i="45"/>
  <c r="N45" i="45" s="1"/>
  <c r="H8" i="46"/>
  <c r="H4" i="52"/>
  <c r="H5" i="42"/>
  <c r="H27" i="40"/>
  <c r="R27" i="40" s="1"/>
  <c r="H6" i="39"/>
  <c r="H9" i="44"/>
  <c r="H4" i="46"/>
  <c r="H62" i="45"/>
  <c r="H10" i="42"/>
  <c r="H33" i="45"/>
  <c r="H3" i="42"/>
  <c r="H52" i="45"/>
  <c r="H11" i="48"/>
  <c r="H35" i="45"/>
  <c r="H9" i="46"/>
  <c r="H57" i="45"/>
  <c r="H7" i="39"/>
  <c r="H29" i="40"/>
  <c r="H4" i="48"/>
  <c r="H8" i="43"/>
  <c r="H3" i="48"/>
  <c r="H8" i="44"/>
  <c r="H9" i="42"/>
  <c r="H48" i="45"/>
  <c r="H5" i="39"/>
  <c r="H15" i="40"/>
  <c r="H5" i="46"/>
  <c r="H3" i="40"/>
  <c r="H3" i="43"/>
  <c r="H12" i="42"/>
  <c r="H23" i="42"/>
  <c r="H8" i="42"/>
  <c r="H42" i="45"/>
  <c r="H21" i="42"/>
  <c r="H25" i="45"/>
  <c r="H6" i="42"/>
  <c r="H65" i="45"/>
  <c r="H7" i="42"/>
  <c r="H61" i="45"/>
  <c r="H11" i="42"/>
  <c r="H21" i="45"/>
  <c r="I3" i="42"/>
  <c r="I14" i="41"/>
  <c r="I6" i="41"/>
  <c r="I17" i="40"/>
  <c r="I21" i="42"/>
  <c r="I9" i="41"/>
  <c r="R9" i="41" s="1"/>
  <c r="T9" i="41" s="1"/>
  <c r="I5" i="42"/>
  <c r="I44" i="45"/>
  <c r="N44" i="45" s="1"/>
  <c r="I20" i="42"/>
  <c r="I54" i="45"/>
  <c r="I9" i="42"/>
  <c r="I7" i="45"/>
  <c r="I10" i="42"/>
  <c r="I52" i="45"/>
  <c r="I8" i="46"/>
  <c r="I4" i="52"/>
  <c r="I4" i="43"/>
  <c r="I42" i="45"/>
  <c r="I12" i="42"/>
  <c r="I3" i="39"/>
  <c r="I26" i="40"/>
  <c r="I7" i="42"/>
  <c r="I9" i="48"/>
  <c r="I23" i="42"/>
  <c r="I3" i="46"/>
  <c r="I76" i="45"/>
  <c r="I19" i="42"/>
  <c r="I17" i="45"/>
  <c r="I9" i="46"/>
  <c r="I9" i="45"/>
  <c r="I7" i="46"/>
  <c r="I8" i="48"/>
  <c r="I5" i="39"/>
  <c r="I7" i="48"/>
  <c r="R7" i="48" s="1"/>
  <c r="I6" i="42"/>
  <c r="I21" i="45"/>
  <c r="I11" i="42"/>
  <c r="I9" i="44"/>
  <c r="I5" i="46"/>
  <c r="I4" i="45"/>
  <c r="I10" i="48"/>
  <c r="I12" i="45"/>
  <c r="N12" i="45"/>
  <c r="G4" i="39"/>
  <c r="G23" i="45"/>
  <c r="G10" i="42"/>
  <c r="G16" i="41"/>
  <c r="R16" i="41" s="1"/>
  <c r="T16" i="41" s="1"/>
  <c r="G11" i="48"/>
  <c r="G51" i="45"/>
  <c r="N51" i="45" s="1"/>
  <c r="N23" i="45"/>
  <c r="G9" i="42"/>
  <c r="G22" i="40"/>
  <c r="G13" i="42"/>
  <c r="G25" i="45"/>
  <c r="N25" i="45" s="1"/>
  <c r="G8" i="43"/>
  <c r="G26" i="40"/>
  <c r="R26" i="40" s="1"/>
  <c r="T26" i="40" s="1"/>
  <c r="G3" i="44"/>
  <c r="G14" i="40"/>
  <c r="G4" i="44"/>
  <c r="G11" i="42"/>
  <c r="G6" i="46"/>
  <c r="G54" i="45"/>
  <c r="G4" i="42"/>
  <c r="G40" i="45"/>
  <c r="N40" i="45" s="1"/>
  <c r="G17" i="42"/>
  <c r="G30" i="45"/>
  <c r="G4" i="48"/>
  <c r="G16" i="40"/>
  <c r="G6" i="42"/>
  <c r="G71" i="45"/>
  <c r="G7" i="43"/>
  <c r="G6" i="48"/>
  <c r="G17" i="40"/>
  <c r="R17" i="40" s="1"/>
  <c r="T17" i="40" s="1"/>
  <c r="G5" i="44"/>
  <c r="G32" i="45"/>
  <c r="G7" i="42"/>
  <c r="G18" i="40"/>
  <c r="R18" i="40" s="1"/>
  <c r="T18" i="40" s="1"/>
  <c r="G20" i="42"/>
  <c r="G21" i="45"/>
  <c r="N21" i="45" s="1"/>
  <c r="G10" i="48"/>
  <c r="G19" i="45"/>
  <c r="N19" i="45" s="1"/>
  <c r="G3" i="39"/>
  <c r="G4" i="52"/>
  <c r="G5" i="39"/>
  <c r="G11" i="41"/>
  <c r="R11" i="41" s="1"/>
  <c r="T11" i="41" s="1"/>
  <c r="G6" i="43"/>
  <c r="G28" i="42"/>
  <c r="S28" i="42" s="1"/>
  <c r="U28" i="42" s="1"/>
  <c r="G4" i="46"/>
  <c r="G43" i="45"/>
  <c r="N43" i="45" s="1"/>
  <c r="G3" i="48"/>
  <c r="G27" i="45"/>
  <c r="N27" i="45" s="1"/>
  <c r="G7" i="39"/>
  <c r="G4" i="40"/>
  <c r="G12" i="42"/>
  <c r="G23" i="42"/>
  <c r="G5" i="43"/>
  <c r="G13" i="45"/>
  <c r="G16" i="42"/>
  <c r="G28" i="40"/>
  <c r="G8" i="42"/>
  <c r="G6" i="39"/>
  <c r="G76" i="45"/>
  <c r="N76" i="45" s="1"/>
  <c r="G6" i="44"/>
  <c r="G17" i="41"/>
  <c r="R17" i="41" s="1"/>
  <c r="T17" i="41" s="1"/>
  <c r="G9" i="48"/>
  <c r="G4" i="45"/>
  <c r="G5" i="46"/>
  <c r="G61" i="45"/>
  <c r="G5" i="42"/>
  <c r="G7" i="41"/>
  <c r="G19" i="42"/>
  <c r="G14" i="42"/>
  <c r="N33" i="45"/>
  <c r="N11" i="45"/>
  <c r="F11" i="42"/>
  <c r="F13" i="41"/>
  <c r="R13" i="41" s="1"/>
  <c r="T13" i="41" s="1"/>
  <c r="F9" i="48"/>
  <c r="F53" i="45"/>
  <c r="N53" i="45" s="1"/>
  <c r="F5" i="46"/>
  <c r="F60" i="45"/>
  <c r="F7" i="46"/>
  <c r="F5" i="45"/>
  <c r="F16" i="42"/>
  <c r="F20" i="45"/>
  <c r="N20" i="45" s="1"/>
  <c r="F7" i="42"/>
  <c r="F29" i="40"/>
  <c r="R29" i="40" s="1"/>
  <c r="T29" i="40" s="1"/>
  <c r="F8" i="39"/>
  <c r="F29" i="42"/>
  <c r="F6" i="39"/>
  <c r="F8" i="41"/>
  <c r="R8" i="41" s="1"/>
  <c r="T8" i="41" s="1"/>
  <c r="F4" i="39"/>
  <c r="F18" i="45"/>
  <c r="N18" i="45" s="1"/>
  <c r="F11" i="48"/>
  <c r="F59" i="45"/>
  <c r="F10" i="48"/>
  <c r="F35" i="45"/>
  <c r="N35" i="45" s="1"/>
  <c r="F6" i="46"/>
  <c r="F68" i="45"/>
  <c r="F8" i="42"/>
  <c r="F50" i="45"/>
  <c r="N50" i="45" s="1"/>
  <c r="F10" i="42"/>
  <c r="F16" i="45"/>
  <c r="F12" i="42"/>
  <c r="F15" i="42"/>
  <c r="F48" i="45"/>
  <c r="F5" i="44"/>
  <c r="F3" i="39"/>
  <c r="F9" i="44"/>
  <c r="F17" i="42"/>
  <c r="F74" i="45"/>
  <c r="N74" i="45" s="1"/>
  <c r="F4" i="42"/>
  <c r="F14" i="41"/>
  <c r="F5" i="39"/>
  <c r="F8" i="48"/>
  <c r="R8" i="48" s="1"/>
  <c r="F21" i="42"/>
  <c r="F6" i="45"/>
  <c r="F3" i="46"/>
  <c r="F75" i="45"/>
  <c r="N75" i="45" s="1"/>
  <c r="F6" i="41"/>
  <c r="F14" i="45"/>
  <c r="N14" i="45" s="1"/>
  <c r="F7" i="43"/>
  <c r="F26" i="45"/>
  <c r="N26" i="45" s="1"/>
  <c r="F3" i="42"/>
  <c r="F56" i="45"/>
  <c r="N56" i="45" s="1"/>
  <c r="F7" i="44"/>
  <c r="R7" i="40"/>
  <c r="R9" i="40"/>
  <c r="T9" i="40" s="1"/>
  <c r="R3" i="40"/>
  <c r="N60" i="45"/>
  <c r="N6" i="45"/>
  <c r="N10" i="45"/>
  <c r="E6" i="28"/>
  <c r="E24" i="40"/>
  <c r="R24" i="40" s="1"/>
  <c r="T24" i="40" s="1"/>
  <c r="E4" i="39"/>
  <c r="E23" i="42"/>
  <c r="E11" i="42"/>
  <c r="E38" i="45"/>
  <c r="E6" i="42"/>
  <c r="E78" i="45"/>
  <c r="N78" i="45" s="1"/>
  <c r="E10" i="42"/>
  <c r="E36" i="45"/>
  <c r="N36" i="45" s="1"/>
  <c r="E6" i="46"/>
  <c r="E14" i="42"/>
  <c r="E3" i="42"/>
  <c r="E4" i="45"/>
  <c r="E8" i="46"/>
  <c r="E13" i="45"/>
  <c r="E10" i="48"/>
  <c r="E4" i="40"/>
  <c r="R4" i="40" s="1"/>
  <c r="E12" i="42"/>
  <c r="E6" i="48"/>
  <c r="R6" i="48" s="1"/>
  <c r="E3" i="46"/>
  <c r="E14" i="40"/>
  <c r="E3" i="48"/>
  <c r="E6" i="40"/>
  <c r="E3" i="39"/>
  <c r="E28" i="40"/>
  <c r="R28" i="40" s="1"/>
  <c r="T28" i="40" s="1"/>
  <c r="E4" i="46"/>
  <c r="E7" i="41"/>
  <c r="R7" i="41" s="1"/>
  <c r="T7" i="41" s="1"/>
  <c r="E7" i="42"/>
  <c r="E7" i="45"/>
  <c r="E5" i="39"/>
  <c r="E6" i="41"/>
  <c r="E32" i="45"/>
  <c r="E5" i="42"/>
  <c r="E16" i="40"/>
  <c r="E6" i="39"/>
  <c r="E22" i="40"/>
  <c r="R22" i="40" s="1"/>
  <c r="T22" i="40" s="1"/>
  <c r="E16" i="42"/>
  <c r="E54" i="45"/>
  <c r="N54" i="45" s="1"/>
  <c r="E9" i="48"/>
  <c r="E64" i="45"/>
  <c r="N64" i="45" s="1"/>
  <c r="E8" i="39"/>
  <c r="E30" i="45"/>
  <c r="E8" i="42"/>
  <c r="E11" i="48"/>
  <c r="E8" i="44"/>
  <c r="N7" i="45"/>
  <c r="N13" i="45"/>
  <c r="R6" i="40"/>
  <c r="T6" i="40" s="1"/>
  <c r="N30" i="45"/>
  <c r="R12" i="40"/>
  <c r="T12" i="40" s="1"/>
  <c r="R14" i="40"/>
  <c r="N32" i="45"/>
  <c r="R16" i="40"/>
  <c r="T16" i="40" s="1"/>
  <c r="Q4" i="52"/>
  <c r="N4" i="45"/>
  <c r="N9" i="45"/>
  <c r="N38" i="45"/>
  <c r="N63" i="45"/>
  <c r="D7" i="46"/>
  <c r="R7" i="46" s="1"/>
  <c r="T7" i="46" s="1"/>
  <c r="D42" i="45"/>
  <c r="N42" i="45" s="1"/>
  <c r="D10" i="42"/>
  <c r="D15" i="40"/>
  <c r="R15" i="40" s="1"/>
  <c r="T15" i="40" s="1"/>
  <c r="D15" i="42"/>
  <c r="D39" i="45"/>
  <c r="N39" i="45" s="1"/>
  <c r="D3" i="44"/>
  <c r="D8" i="45"/>
  <c r="D21" i="42"/>
  <c r="D6" i="41"/>
  <c r="R6" i="41" s="1"/>
  <c r="T6" i="41" s="1"/>
  <c r="D9" i="46"/>
  <c r="D70" i="45"/>
  <c r="D7" i="43"/>
  <c r="D5" i="45"/>
  <c r="N5" i="45" s="1"/>
  <c r="D4" i="42"/>
  <c r="S4" i="42" s="1"/>
  <c r="D10" i="41"/>
  <c r="R10" i="41" s="1"/>
  <c r="T10" i="41" s="1"/>
  <c r="D13" i="42"/>
  <c r="S13" i="42" s="1"/>
  <c r="U13" i="42" s="1"/>
  <c r="D48" i="45"/>
  <c r="N48" i="45" s="1"/>
  <c r="D5" i="44"/>
  <c r="D29" i="42"/>
  <c r="S29" i="42" s="1"/>
  <c r="U29" i="42" s="1"/>
  <c r="D16" i="42"/>
  <c r="D68" i="45"/>
  <c r="N68" i="45" s="1"/>
  <c r="D3" i="46"/>
  <c r="R3" i="46" s="1"/>
  <c r="D62" i="45"/>
  <c r="D9" i="43"/>
  <c r="R9" i="43" s="1"/>
  <c r="T9" i="43" s="1"/>
  <c r="D14" i="41"/>
  <c r="R14" i="41" s="1"/>
  <c r="T14" i="41" s="1"/>
  <c r="D3" i="42"/>
  <c r="D16" i="45"/>
  <c r="N16" i="45" s="1"/>
  <c r="D4" i="43"/>
  <c r="D22" i="42"/>
  <c r="S22" i="42" s="1"/>
  <c r="U22" i="42" s="1"/>
  <c r="D4" i="46"/>
  <c r="R4" i="46" s="1"/>
  <c r="T4" i="46" s="1"/>
  <c r="D77" i="45"/>
  <c r="N77" i="45" s="1"/>
  <c r="T7" i="40"/>
  <c r="S14" i="42"/>
  <c r="U14" i="42" s="1"/>
  <c r="T5" i="40"/>
  <c r="T20" i="40"/>
  <c r="T23" i="40"/>
  <c r="N8" i="45"/>
  <c r="N17" i="45"/>
  <c r="N57" i="45"/>
  <c r="N58" i="45"/>
  <c r="N59" i="45"/>
  <c r="N61" i="45"/>
  <c r="N62" i="45"/>
  <c r="N65" i="45"/>
  <c r="N69" i="45"/>
  <c r="N70" i="45"/>
  <c r="N71" i="45"/>
  <c r="N73" i="45"/>
  <c r="S10" i="42"/>
  <c r="U10" i="42" s="1"/>
  <c r="R9" i="46"/>
  <c r="T9" i="46" s="1"/>
  <c r="D30" i="28"/>
  <c r="D8" i="39"/>
  <c r="P8" i="39" s="1"/>
  <c r="D12" i="42"/>
  <c r="D11" i="48"/>
  <c r="R11" i="48" s="1"/>
  <c r="D17" i="42"/>
  <c r="D29" i="28"/>
  <c r="D6" i="39"/>
  <c r="P6" i="39" s="1"/>
  <c r="R6" i="39" s="1"/>
  <c r="D8" i="42"/>
  <c r="S8" i="42" s="1"/>
  <c r="U8" i="42" s="1"/>
  <c r="D4" i="48"/>
  <c r="R4" i="48" s="1"/>
  <c r="D20" i="42"/>
  <c r="D5" i="39"/>
  <c r="P5" i="39" s="1"/>
  <c r="R5" i="39" s="1"/>
  <c r="D5" i="42"/>
  <c r="D7" i="39"/>
  <c r="P7" i="39" s="1"/>
  <c r="R7" i="39" s="1"/>
  <c r="D11" i="42"/>
  <c r="S11" i="42" s="1"/>
  <c r="U11" i="42" s="1"/>
  <c r="D31" i="28"/>
  <c r="D15" i="28"/>
  <c r="D4" i="44"/>
  <c r="D4" i="39"/>
  <c r="P4" i="39" s="1"/>
  <c r="R4" i="39" s="1"/>
  <c r="D6" i="42"/>
  <c r="S6" i="42" s="1"/>
  <c r="U6" i="42" s="1"/>
  <c r="D3" i="39"/>
  <c r="P3" i="39" s="1"/>
  <c r="R3" i="39" s="1"/>
  <c r="D7" i="42"/>
  <c r="S7" i="42" s="1"/>
  <c r="U7" i="42" s="1"/>
  <c r="S9" i="42"/>
  <c r="U9" i="42" s="1"/>
  <c r="K21" i="28"/>
  <c r="K14" i="28"/>
  <c r="K3" i="43"/>
  <c r="K42" i="28"/>
  <c r="S19" i="42"/>
  <c r="U19" i="42" s="1"/>
  <c r="K19" i="28"/>
  <c r="K20" i="42"/>
  <c r="K7" i="28"/>
  <c r="K17" i="28"/>
  <c r="K5" i="28"/>
  <c r="K21" i="42"/>
  <c r="K6" i="28"/>
  <c r="K16" i="28"/>
  <c r="K7" i="43"/>
  <c r="J42" i="28"/>
  <c r="J3" i="28"/>
  <c r="J16" i="42"/>
  <c r="J22" i="28"/>
  <c r="I14" i="28"/>
  <c r="I7" i="43"/>
  <c r="I23" i="28"/>
  <c r="I17" i="28"/>
  <c r="I13" i="28"/>
  <c r="I5" i="43"/>
  <c r="I3" i="28"/>
  <c r="I16" i="42"/>
  <c r="I12" i="28"/>
  <c r="I17" i="42"/>
  <c r="I42" i="28"/>
  <c r="I18" i="42"/>
  <c r="H12" i="28"/>
  <c r="H17" i="42"/>
  <c r="H6" i="28"/>
  <c r="H20" i="42"/>
  <c r="H21" i="28"/>
  <c r="H3" i="28"/>
  <c r="H15" i="42"/>
  <c r="H13" i="28"/>
  <c r="H5" i="43"/>
  <c r="H42" i="28"/>
  <c r="H18" i="42"/>
  <c r="G30" i="28"/>
  <c r="G9" i="44"/>
  <c r="G27" i="28"/>
  <c r="G31" i="28"/>
  <c r="G20" i="28"/>
  <c r="G3" i="43"/>
  <c r="G7" i="28"/>
  <c r="G21" i="42"/>
  <c r="G10" i="28"/>
  <c r="G34" i="28"/>
  <c r="G11" i="28"/>
  <c r="G7" i="44"/>
  <c r="G3" i="28"/>
  <c r="G15" i="42"/>
  <c r="G16" i="28"/>
  <c r="G4" i="43"/>
  <c r="G35" i="28"/>
  <c r="G42" i="28"/>
  <c r="G18" i="42"/>
  <c r="G29" i="28"/>
  <c r="G8" i="44"/>
  <c r="N8" i="44" s="1"/>
  <c r="P8" i="44" s="1"/>
  <c r="F33" i="28"/>
  <c r="F13" i="28"/>
  <c r="F5" i="43"/>
  <c r="F42" i="28"/>
  <c r="F18" i="42"/>
  <c r="F15" i="28"/>
  <c r="F3" i="44"/>
  <c r="F32" i="28"/>
  <c r="F28" i="28"/>
  <c r="F6" i="28"/>
  <c r="F20" i="42"/>
  <c r="F10" i="28"/>
  <c r="F8" i="28"/>
  <c r="F6" i="44"/>
  <c r="F16" i="28"/>
  <c r="F4" i="43"/>
  <c r="F5" i="28"/>
  <c r="F20" i="28"/>
  <c r="F3" i="43"/>
  <c r="E21" i="28"/>
  <c r="E31" i="28"/>
  <c r="E16" i="28"/>
  <c r="E24" i="28"/>
  <c r="E6" i="44"/>
  <c r="E25" i="28"/>
  <c r="E7" i="44"/>
  <c r="E18" i="28"/>
  <c r="E4" i="44"/>
  <c r="E27" i="28"/>
  <c r="E19" i="28"/>
  <c r="E18" i="42"/>
  <c r="E8" i="28"/>
  <c r="E32" i="28"/>
  <c r="E17" i="28"/>
  <c r="E21" i="42"/>
  <c r="E11" i="28"/>
  <c r="E5" i="44"/>
  <c r="E7" i="28"/>
  <c r="E22" i="28"/>
  <c r="E14" i="28"/>
  <c r="E4" i="43"/>
  <c r="R4" i="43" s="1"/>
  <c r="T4" i="43" s="1"/>
  <c r="E3" i="28"/>
  <c r="E15" i="42"/>
  <c r="E15" i="28"/>
  <c r="E3" i="44"/>
  <c r="E34" i="28"/>
  <c r="E26" i="28"/>
  <c r="E28" i="28"/>
  <c r="E30" i="28"/>
  <c r="E29" i="28"/>
  <c r="E10" i="28"/>
  <c r="E6" i="43"/>
  <c r="R6" i="43" s="1"/>
  <c r="T6" i="43" s="1"/>
  <c r="E20" i="28"/>
  <c r="E7" i="43"/>
  <c r="R7" i="43" s="1"/>
  <c r="T7" i="43" s="1"/>
  <c r="E13" i="28"/>
  <c r="E3" i="43"/>
  <c r="R3" i="43" s="1"/>
  <c r="T3" i="43" s="1"/>
  <c r="E12" i="28"/>
  <c r="E17" i="42"/>
  <c r="E23" i="28"/>
  <c r="E9" i="28"/>
  <c r="E5" i="43"/>
  <c r="R5" i="43" s="1"/>
  <c r="T5" i="43" s="1"/>
  <c r="E8" i="43"/>
  <c r="R8" i="43" s="1"/>
  <c r="T8" i="43" s="1"/>
  <c r="E5" i="28"/>
  <c r="E20" i="42"/>
  <c r="T43" i="40"/>
  <c r="T50" i="40"/>
  <c r="T44" i="40"/>
  <c r="D12" i="28"/>
  <c r="D3" i="48"/>
  <c r="R3" i="48" s="1"/>
  <c r="D9" i="48"/>
  <c r="R9" i="48" s="1"/>
  <c r="D42" i="28"/>
  <c r="P42" i="28" s="1"/>
  <c r="D3" i="28"/>
  <c r="D10" i="48"/>
  <c r="R10" i="48" s="1"/>
  <c r="R25" i="39"/>
  <c r="T27" i="40"/>
  <c r="T30" i="40"/>
  <c r="T14" i="40"/>
  <c r="T3" i="40"/>
  <c r="T10" i="40"/>
  <c r="T4" i="40"/>
  <c r="T38" i="40"/>
  <c r="T49" i="40"/>
  <c r="T41" i="40"/>
  <c r="R23" i="39"/>
  <c r="R54" i="39"/>
  <c r="R34" i="39"/>
  <c r="R44" i="39"/>
  <c r="R30" i="39"/>
  <c r="H17" i="28"/>
  <c r="H22" i="28"/>
  <c r="H16" i="28"/>
  <c r="J16" i="28"/>
  <c r="J19" i="28"/>
  <c r="J23" i="28"/>
  <c r="I22" i="28"/>
  <c r="I6" i="28"/>
  <c r="G18" i="28"/>
  <c r="G23" i="28"/>
  <c r="G13" i="28"/>
  <c r="G5" i="28"/>
  <c r="G15" i="28"/>
  <c r="G28" i="28"/>
  <c r="F25" i="28"/>
  <c r="F12" i="28"/>
  <c r="E4" i="28"/>
  <c r="D24" i="28"/>
  <c r="D9" i="28"/>
  <c r="D5" i="28"/>
  <c r="D26" i="28"/>
  <c r="D7" i="28"/>
  <c r="D14" i="28"/>
  <c r="D16" i="28"/>
  <c r="D25" i="28"/>
  <c r="D8" i="28"/>
  <c r="D10" i="28"/>
  <c r="D19" i="28"/>
  <c r="D13" i="28"/>
  <c r="D32" i="28"/>
  <c r="P52" i="28"/>
  <c r="P49" i="28"/>
  <c r="P53" i="28"/>
  <c r="P51" i="28"/>
  <c r="P55" i="28"/>
  <c r="R55" i="28" s="1"/>
  <c r="P54" i="28"/>
  <c r="P50" i="28"/>
  <c r="P48" i="28"/>
  <c r="K20" i="28"/>
  <c r="K22" i="28"/>
  <c r="K9" i="28"/>
  <c r="K3" i="28"/>
  <c r="K23" i="28"/>
  <c r="K12" i="28"/>
  <c r="K13" i="28"/>
  <c r="J5" i="28"/>
  <c r="J13" i="28"/>
  <c r="J20" i="28"/>
  <c r="J12" i="28"/>
  <c r="J10" i="28"/>
  <c r="J17" i="28"/>
  <c r="J6" i="28"/>
  <c r="J7" i="28"/>
  <c r="J14" i="28"/>
  <c r="J21" i="28"/>
  <c r="I9" i="28"/>
  <c r="I16" i="28"/>
  <c r="I21" i="28"/>
  <c r="I19" i="28"/>
  <c r="I5" i="28"/>
  <c r="I7" i="28"/>
  <c r="I20" i="28"/>
  <c r="H7" i="28"/>
  <c r="H9" i="28"/>
  <c r="H19" i="28"/>
  <c r="H14" i="28"/>
  <c r="H20" i="28"/>
  <c r="H5" i="28"/>
  <c r="H23" i="28"/>
  <c r="G8" i="28"/>
  <c r="G33" i="28"/>
  <c r="G14" i="28"/>
  <c r="G25" i="28"/>
  <c r="G22" i="28"/>
  <c r="G6" i="28"/>
  <c r="G9" i="28"/>
  <c r="G26" i="28"/>
  <c r="G24" i="28"/>
  <c r="G17" i="28"/>
  <c r="G12" i="28"/>
  <c r="G21" i="28"/>
  <c r="G19" i="28"/>
  <c r="G32" i="28"/>
  <c r="F27" i="28"/>
  <c r="F7" i="28"/>
  <c r="F31" i="28"/>
  <c r="F18" i="28"/>
  <c r="F24" i="28"/>
  <c r="F29" i="28"/>
  <c r="F17" i="28"/>
  <c r="F3" i="28"/>
  <c r="F22" i="28"/>
  <c r="F11" i="28"/>
  <c r="F23" i="28"/>
  <c r="F9" i="28"/>
  <c r="F21" i="28"/>
  <c r="F19" i="28"/>
  <c r="F26" i="28"/>
  <c r="F14" i="28"/>
  <c r="P30" i="28"/>
  <c r="D11" i="28"/>
  <c r="D6" i="28"/>
  <c r="D23" i="28"/>
  <c r="D17" i="28"/>
  <c r="D20" i="28"/>
  <c r="D27" i="28"/>
  <c r="D18" i="28"/>
  <c r="D22" i="28"/>
  <c r="D28" i="28"/>
  <c r="F4" i="28"/>
  <c r="H4" i="28"/>
  <c r="D4" i="28"/>
  <c r="G4" i="28"/>
  <c r="I4" i="28"/>
  <c r="J4" i="28"/>
  <c r="K4" i="28"/>
  <c r="P47" i="28"/>
  <c r="P46" i="28"/>
  <c r="P44" i="28"/>
  <c r="P40" i="28"/>
  <c r="P45" i="28"/>
  <c r="P39" i="28"/>
  <c r="P41" i="28"/>
  <c r="P43" i="28"/>
  <c r="P37" i="28"/>
  <c r="P35" i="28"/>
  <c r="P38" i="28"/>
  <c r="P36" i="28"/>
  <c r="P34" i="28"/>
  <c r="N9" i="44" l="1"/>
  <c r="P9" i="44" s="1"/>
  <c r="N3" i="44"/>
  <c r="P3" i="44" s="1"/>
  <c r="N7" i="44"/>
  <c r="P7" i="44" s="1"/>
  <c r="N5" i="44"/>
  <c r="P5" i="44" s="1"/>
  <c r="N6" i="44"/>
  <c r="P6" i="44" s="1"/>
  <c r="S23" i="42"/>
  <c r="U23" i="42" s="1"/>
  <c r="S3" i="42"/>
  <c r="U3" i="42" s="1"/>
  <c r="S5" i="42"/>
  <c r="U5" i="42" s="1"/>
  <c r="S12" i="42"/>
  <c r="U12" i="42" s="1"/>
  <c r="N52" i="45"/>
  <c r="S21" i="42"/>
  <c r="U21" i="42" s="1"/>
  <c r="S15" i="42"/>
  <c r="U15" i="42" s="1"/>
  <c r="S18" i="42"/>
  <c r="U18" i="42" s="1"/>
  <c r="S16" i="42"/>
  <c r="U16" i="42" s="1"/>
  <c r="S17" i="42"/>
  <c r="U17" i="42" s="1"/>
  <c r="N4" i="44"/>
  <c r="P4" i="44" s="1"/>
  <c r="S20" i="42"/>
  <c r="U20" i="42" s="1"/>
  <c r="P15" i="28"/>
  <c r="R15" i="28" s="1"/>
  <c r="P29" i="28"/>
  <c r="P31" i="28"/>
  <c r="P33" i="28"/>
  <c r="P28" i="28"/>
  <c r="P16" i="28"/>
  <c r="R16" i="28" s="1"/>
  <c r="P27" i="28"/>
  <c r="P10" i="28"/>
  <c r="R10" i="28" s="1"/>
  <c r="P18" i="28"/>
  <c r="R18" i="28" s="1"/>
  <c r="P32" i="28"/>
  <c r="P25" i="28"/>
  <c r="P3" i="28"/>
  <c r="R3" i="28" s="1"/>
  <c r="P24" i="28"/>
  <c r="P17" i="28"/>
  <c r="R17" i="28" s="1"/>
  <c r="P11" i="28"/>
  <c r="R11" i="28" s="1"/>
  <c r="P26" i="28"/>
  <c r="P8" i="28"/>
  <c r="R8" i="28" s="1"/>
  <c r="P23" i="28"/>
  <c r="R23" i="28" s="1"/>
  <c r="P12" i="28"/>
  <c r="R12" i="28" s="1"/>
  <c r="P13" i="28"/>
  <c r="R13" i="28" s="1"/>
  <c r="P21" i="28"/>
  <c r="R21" i="28" s="1"/>
  <c r="P5" i="28"/>
  <c r="R5" i="28" s="1"/>
  <c r="P19" i="28"/>
  <c r="R19" i="28" s="1"/>
  <c r="P20" i="28"/>
  <c r="R20" i="28" s="1"/>
  <c r="P9" i="28"/>
  <c r="R9" i="28" s="1"/>
  <c r="P6" i="28"/>
  <c r="R6" i="28" s="1"/>
  <c r="P22" i="28"/>
  <c r="R22" i="28" s="1"/>
  <c r="P7" i="28"/>
  <c r="R7" i="28" s="1"/>
  <c r="P14" i="28"/>
  <c r="R14" i="28" s="1"/>
  <c r="P4" i="28"/>
  <c r="R4" i="28" s="1"/>
</calcChain>
</file>

<file path=xl/sharedStrings.xml><?xml version="1.0" encoding="utf-8"?>
<sst xmlns="http://schemas.openxmlformats.org/spreadsheetml/2006/main" count="926" uniqueCount="351">
  <si>
    <t>Contestant ID</t>
  </si>
  <si>
    <t>name</t>
  </si>
  <si>
    <t>Team</t>
  </si>
  <si>
    <t>Lauren Czymbor</t>
  </si>
  <si>
    <t>Bay County Cloverbud</t>
  </si>
  <si>
    <t>Harper Parson</t>
  </si>
  <si>
    <t>Newaygo County Cloverbud</t>
  </si>
  <si>
    <t>Elizabeth Furman</t>
  </si>
  <si>
    <t>Jackson County Junior Novice Team</t>
  </si>
  <si>
    <t>Zaria Kulas</t>
  </si>
  <si>
    <t>Ava Hinkle</t>
  </si>
  <si>
    <t>Ava Morlock</t>
  </si>
  <si>
    <t>Osceola County Cowpokes Team</t>
  </si>
  <si>
    <t>Lena Morlock</t>
  </si>
  <si>
    <t>Eva Andrews</t>
  </si>
  <si>
    <t>Bryndle Erbes</t>
  </si>
  <si>
    <t>Moxie Hollister</t>
  </si>
  <si>
    <t>Critter Barn A</t>
  </si>
  <si>
    <t>Tatum Williams</t>
  </si>
  <si>
    <t>Eliana VanderMeyden</t>
  </si>
  <si>
    <t>Criter Barn A</t>
  </si>
  <si>
    <t>Brode Koster</t>
  </si>
  <si>
    <t>Critter Barn B</t>
  </si>
  <si>
    <t>Brooks Daley</t>
  </si>
  <si>
    <t>Madeleine Van Dyk</t>
  </si>
  <si>
    <t>Nora Sheets</t>
  </si>
  <si>
    <t>Monroe Individual</t>
  </si>
  <si>
    <t>Rye Gill</t>
  </si>
  <si>
    <t>Adelyn Grima</t>
  </si>
  <si>
    <t>Livingston Individual</t>
  </si>
  <si>
    <t>Makaila Smith</t>
  </si>
  <si>
    <t>Newaygo Individual</t>
  </si>
  <si>
    <t>Kimberly DeWeerd</t>
  </si>
  <si>
    <t>Allegan Individual</t>
  </si>
  <si>
    <t>Melina Kakos</t>
  </si>
  <si>
    <t>Oakland County Individual</t>
  </si>
  <si>
    <t>Aleelah Robinson</t>
  </si>
  <si>
    <t>Kosciusko County Individual</t>
  </si>
  <si>
    <t>Finley Bettcher</t>
  </si>
  <si>
    <t>Marshall County Individual</t>
  </si>
  <si>
    <t>Adilynn Bowen</t>
  </si>
  <si>
    <t>Bella Lewis</t>
  </si>
  <si>
    <t>LaPorte County Individual</t>
  </si>
  <si>
    <t>Ingrid Conklin</t>
  </si>
  <si>
    <t>Shiawassee Junior Team A</t>
  </si>
  <si>
    <t>Karly Sergent</t>
  </si>
  <si>
    <t>Gracie Morey</t>
  </si>
  <si>
    <t>Josie Ward</t>
  </si>
  <si>
    <t>Izzy Elenbaas</t>
  </si>
  <si>
    <t>Kent Individual</t>
  </si>
  <si>
    <t>Clare Reisterer</t>
  </si>
  <si>
    <t>Gratiot Individual</t>
  </si>
  <si>
    <t>Katie LaPorte</t>
  </si>
  <si>
    <t>Berrien Individual</t>
  </si>
  <si>
    <t>Vivian Mollberg</t>
  </si>
  <si>
    <t>Aubree Reisterer</t>
  </si>
  <si>
    <t>Addison Lawless</t>
  </si>
  <si>
    <t>Eaton Individual</t>
  </si>
  <si>
    <t>Arianna Linker</t>
  </si>
  <si>
    <t>LaPorte County Juniors</t>
  </si>
  <si>
    <t>Lilly O'Bringer</t>
  </si>
  <si>
    <t>Rosalie Johnston</t>
  </si>
  <si>
    <t>Makayla Gorecki</t>
  </si>
  <si>
    <t>Oakland County</t>
  </si>
  <si>
    <t>Felicity Beach</t>
  </si>
  <si>
    <t>Jaelin Kakos</t>
  </si>
  <si>
    <t>Emma Meekins</t>
  </si>
  <si>
    <t>Critter Barn Senior Novice</t>
  </si>
  <si>
    <t>Samantha Sterken</t>
  </si>
  <si>
    <t>Acacia Wright</t>
  </si>
  <si>
    <t>Brianna Duncan</t>
  </si>
  <si>
    <t>Jackson County Individual</t>
  </si>
  <si>
    <t>Aalyhia Pickering</t>
  </si>
  <si>
    <t>Mia Brinson</t>
  </si>
  <si>
    <t>Brynn Cupp</t>
  </si>
  <si>
    <t>St. Joe Individual</t>
  </si>
  <si>
    <t>Nora Cupp</t>
  </si>
  <si>
    <t>Ashley Baize</t>
  </si>
  <si>
    <t>Livingston Sr. Nov Individual</t>
  </si>
  <si>
    <t>Reagan Robison</t>
  </si>
  <si>
    <t>Ingham Individual</t>
  </si>
  <si>
    <t>Serenity Johnson</t>
  </si>
  <si>
    <t>Lenawee Individual</t>
  </si>
  <si>
    <t>Ava Barron</t>
  </si>
  <si>
    <t>Courtney Drabenstott</t>
  </si>
  <si>
    <t>Kosciusko County Individual Sr. Nov</t>
  </si>
  <si>
    <t>Gretchen Gautz</t>
  </si>
  <si>
    <t>Lenawee 4-H</t>
  </si>
  <si>
    <t>lillian helinski</t>
  </si>
  <si>
    <t>lily Bayles</t>
  </si>
  <si>
    <t>Holly Mitchell</t>
  </si>
  <si>
    <t>Shelby Tanner</t>
  </si>
  <si>
    <t>Shiawassee Senior Team A</t>
  </si>
  <si>
    <t>Ethan Tanner</t>
  </si>
  <si>
    <t>Madison Bradley</t>
  </si>
  <si>
    <t>Miley Spiess</t>
  </si>
  <si>
    <t>Shiawassee Senior Team B</t>
  </si>
  <si>
    <t>Brooklyn mallory</t>
  </si>
  <si>
    <t>Alyssa Middleton</t>
  </si>
  <si>
    <t>Allison Cole</t>
  </si>
  <si>
    <t>Mecosta County</t>
  </si>
  <si>
    <t>Abby Doering</t>
  </si>
  <si>
    <t>Emmalyn Doering</t>
  </si>
  <si>
    <t>Nala Polinski</t>
  </si>
  <si>
    <t>Ginger Hendershott</t>
  </si>
  <si>
    <t>Berrien County Senior</t>
  </si>
  <si>
    <t>Ella Mollberg</t>
  </si>
  <si>
    <t>Avery Mollberg</t>
  </si>
  <si>
    <t>Ivy Belden</t>
  </si>
  <si>
    <t>Allegan County Senior</t>
  </si>
  <si>
    <t>Karmindy VanHorn</t>
  </si>
  <si>
    <t>Olivia Belden</t>
  </si>
  <si>
    <t>Kourtney Hudson</t>
  </si>
  <si>
    <t>Elizabeth Gomez</t>
  </si>
  <si>
    <t>Monroe County Senior Individual</t>
  </si>
  <si>
    <t>Olivia Kalil</t>
  </si>
  <si>
    <t>Sanilac County Individual</t>
  </si>
  <si>
    <t>Amanda Lilley</t>
  </si>
  <si>
    <t>Cass County Individual</t>
  </si>
  <si>
    <t>Matalynn Ellsworth</t>
  </si>
  <si>
    <t>Calhoun County Individual</t>
  </si>
  <si>
    <t>Adela Christiansen</t>
  </si>
  <si>
    <t>Midland County Individual</t>
  </si>
  <si>
    <t xml:space="preserve">Jesse Nowiski </t>
  </si>
  <si>
    <t>Tuscola County Individual</t>
  </si>
  <si>
    <t xml:space="preserve">Rylee Miller </t>
  </si>
  <si>
    <t>Ionia County Individual</t>
  </si>
  <si>
    <t xml:space="preserve">Jenna Wilburn </t>
  </si>
  <si>
    <t>Shiawassee County Individual</t>
  </si>
  <si>
    <t>Nora Guseilla</t>
  </si>
  <si>
    <t>Marshall County</t>
  </si>
  <si>
    <t>Adin Daren</t>
  </si>
  <si>
    <t>cassie Roush</t>
  </si>
  <si>
    <t>Alayna Alexander</t>
  </si>
  <si>
    <t>Kosciusko County Individual Sr.</t>
  </si>
  <si>
    <t>Bailey Hering</t>
  </si>
  <si>
    <t>LaPorte County Senior Individual</t>
  </si>
  <si>
    <t>Jack Albano</t>
  </si>
  <si>
    <t>Madelyn Luke</t>
  </si>
  <si>
    <t>Coopersville Juniors</t>
  </si>
  <si>
    <t>Katherine Morton</t>
  </si>
  <si>
    <t>Aryana Ruecker</t>
  </si>
  <si>
    <t>Hopkins FFA</t>
  </si>
  <si>
    <t>Ithaca FFA</t>
  </si>
  <si>
    <t>Charlotte FFA</t>
  </si>
  <si>
    <t>Lillian Schut</t>
  </si>
  <si>
    <t>Lowell FFA</t>
  </si>
  <si>
    <t>Makenzie Bender</t>
  </si>
  <si>
    <t>Lucy Chapman</t>
  </si>
  <si>
    <t>Stockbridge FFA</t>
  </si>
  <si>
    <t>Bentley Romero</t>
  </si>
  <si>
    <t>Lenawee Tech Individual</t>
  </si>
  <si>
    <t>Paytin Bacon</t>
  </si>
  <si>
    <t>Allegan Tech A</t>
  </si>
  <si>
    <t>Kennedy Falkenburg</t>
  </si>
  <si>
    <t>Adison Bentley</t>
  </si>
  <si>
    <t>Amy-Lynn McKellips</t>
  </si>
  <si>
    <t>Allegan Tech B</t>
  </si>
  <si>
    <t>Calleigh Pickett</t>
  </si>
  <si>
    <t>Lakyn Conway</t>
  </si>
  <si>
    <t>Addison Soderquist</t>
  </si>
  <si>
    <t>Reagan Cook</t>
  </si>
  <si>
    <t>Careerline PM FFA</t>
  </si>
  <si>
    <t>Shelby DeJongh</t>
  </si>
  <si>
    <t>Macie Kleinheksel</t>
  </si>
  <si>
    <t>Taylor Westenbroek</t>
  </si>
  <si>
    <t>Olivia Rice</t>
  </si>
  <si>
    <t>Calhoun Area FFA</t>
  </si>
  <si>
    <t>Saleen Pierce</t>
  </si>
  <si>
    <t>Brenna Tullis</t>
  </si>
  <si>
    <t>Lyndi Hollinger</t>
  </si>
  <si>
    <t>Coopersville 1</t>
  </si>
  <si>
    <t>Casey Porterfield</t>
  </si>
  <si>
    <t>Isabelle Mencarelli</t>
  </si>
  <si>
    <t>Josie Eisen</t>
  </si>
  <si>
    <t>Lexie Benedict</t>
  </si>
  <si>
    <t>Coopersville 2</t>
  </si>
  <si>
    <t>Brianna Sharp</t>
  </si>
  <si>
    <t>Bay Arenac</t>
  </si>
  <si>
    <t>Isaac Franko</t>
  </si>
  <si>
    <t>Isabella Chrobak</t>
  </si>
  <si>
    <t>Hopkins Senior FFA</t>
  </si>
  <si>
    <t>Leah Jablonski</t>
  </si>
  <si>
    <t>Rylee Miller</t>
  </si>
  <si>
    <t>Ionia FFA</t>
  </si>
  <si>
    <t>Mecah VanOosten</t>
  </si>
  <si>
    <t>Jalynn Beckhorn</t>
  </si>
  <si>
    <t>Mikayla Griffin</t>
  </si>
  <si>
    <t>Maple Valley FFA</t>
  </si>
  <si>
    <t>Leannah Johnson</t>
  </si>
  <si>
    <t>Dakota Leslie</t>
  </si>
  <si>
    <t>McKenzie Soper</t>
  </si>
  <si>
    <t>Olivia Carlson</t>
  </si>
  <si>
    <t>Muskegon PM FFA</t>
  </si>
  <si>
    <t>Zoie Goll</t>
  </si>
  <si>
    <t>Alexandria Smith</t>
  </si>
  <si>
    <t>Brooke Hillock</t>
  </si>
  <si>
    <t>Sanilac FFA Team</t>
  </si>
  <si>
    <t>Addalynn Matthews</t>
  </si>
  <si>
    <t>Peytyn Moody</t>
  </si>
  <si>
    <t>Frankie Eddy</t>
  </si>
  <si>
    <t>Lowell FFA Senior</t>
  </si>
  <si>
    <t>Kaylee Sweany</t>
  </si>
  <si>
    <t>Emma Thomas</t>
  </si>
  <si>
    <t>Maya Zaske</t>
  </si>
  <si>
    <t>Kendall Eadie</t>
  </si>
  <si>
    <t>Ravenna 1</t>
  </si>
  <si>
    <t>Aaliyah Bowen</t>
  </si>
  <si>
    <t>Cameron Patterson</t>
  </si>
  <si>
    <t>Tucker Page</t>
  </si>
  <si>
    <t>Ravenna 2</t>
  </si>
  <si>
    <t>Savannah Fairbrother</t>
  </si>
  <si>
    <t>Taylor Sanders</t>
  </si>
  <si>
    <t>Karlie Ruff</t>
  </si>
  <si>
    <t>Reese FFA</t>
  </si>
  <si>
    <t>Brieana Mausolf</t>
  </si>
  <si>
    <t>Kaitlen Palm</t>
  </si>
  <si>
    <t>Jesse Nowiski</t>
  </si>
  <si>
    <t>Lillian Fitch</t>
  </si>
  <si>
    <t>Genesee Career FFA</t>
  </si>
  <si>
    <t>Lily Ostrander</t>
  </si>
  <si>
    <t>Vinnae Stroup</t>
  </si>
  <si>
    <t>Chesaning FFA Individual</t>
  </si>
  <si>
    <t>Lenawee Tech FFA Individual</t>
  </si>
  <si>
    <t>Leah Mishka</t>
  </si>
  <si>
    <t>Coleman FFA Individual</t>
  </si>
  <si>
    <t>Chloe Ludwig</t>
  </si>
  <si>
    <t>Sanilac FFA Individual</t>
  </si>
  <si>
    <t>Havyn Carson</t>
  </si>
  <si>
    <t>Harbor Beach FFA Individual</t>
  </si>
  <si>
    <t>Brooklyn Ruecker</t>
  </si>
  <si>
    <t>Dixie McKibbin</t>
  </si>
  <si>
    <t>Camden-Frontier FFA Individual</t>
  </si>
  <si>
    <t>Riley Clark</t>
  </si>
  <si>
    <t>Fowlerville FFA Individual</t>
  </si>
  <si>
    <t>Mason FFA Individual</t>
  </si>
  <si>
    <t>Taylor Butterfield</t>
  </si>
  <si>
    <t>Tuscola FFA</t>
  </si>
  <si>
    <t>Chloe Leach</t>
  </si>
  <si>
    <t>Brooke Venable</t>
  </si>
  <si>
    <t>Kollin Bartz</t>
  </si>
  <si>
    <t>MSU</t>
  </si>
  <si>
    <t>Makenna Beckett</t>
  </si>
  <si>
    <t>Alexis Eaton</t>
  </si>
  <si>
    <t>Sarah Elshaw</t>
  </si>
  <si>
    <t>Abby Gorman-King</t>
  </si>
  <si>
    <t>Laura Fernandez</t>
  </si>
  <si>
    <t>Lauren Hawrysz</t>
  </si>
  <si>
    <t>Monica Holland</t>
  </si>
  <si>
    <t>Kai Holt</t>
  </si>
  <si>
    <t>Melissa Kassin</t>
  </si>
  <si>
    <t>Zoe Keller</t>
  </si>
  <si>
    <t>Sophia Koukios</t>
  </si>
  <si>
    <t>Calvin Kufahl</t>
  </si>
  <si>
    <t>Bethany Lee</t>
  </si>
  <si>
    <t>Seattle Mero</t>
  </si>
  <si>
    <t>Lexi Morris</t>
  </si>
  <si>
    <t>Lauren O'Kroy</t>
  </si>
  <si>
    <t>Kaitlyn Olsen</t>
  </si>
  <si>
    <t>Srah Podhorova</t>
  </si>
  <si>
    <t>Elise Schmaltz</t>
  </si>
  <si>
    <t>Jenna Snyder</t>
  </si>
  <si>
    <t>Paige Thompson</t>
  </si>
  <si>
    <t>Stella Trickey</t>
  </si>
  <si>
    <t>Karlee Whitmore</t>
  </si>
  <si>
    <t>Sydney Willard</t>
  </si>
  <si>
    <t>Sara Woods</t>
  </si>
  <si>
    <t>Desirae Young</t>
  </si>
  <si>
    <t>Class</t>
  </si>
  <si>
    <t>Placings</t>
  </si>
  <si>
    <t>Cuts</t>
  </si>
  <si>
    <t>Placing</t>
  </si>
  <si>
    <t xml:space="preserve">class 1 </t>
  </si>
  <si>
    <t>class 2</t>
  </si>
  <si>
    <t>class 3</t>
  </si>
  <si>
    <t>class 4</t>
  </si>
  <si>
    <t>class 5</t>
  </si>
  <si>
    <t>class 6</t>
  </si>
  <si>
    <t xml:space="preserve">class 7 </t>
  </si>
  <si>
    <t xml:space="preserve">class 8 </t>
  </si>
  <si>
    <t>Score</t>
  </si>
  <si>
    <t>R084</t>
  </si>
  <si>
    <t>Reasons 1 = Arabian Halter</t>
  </si>
  <si>
    <t>EVERYONE</t>
  </si>
  <si>
    <t>Reasons 2 = Arabian Hunter Pleasure</t>
  </si>
  <si>
    <t>ALL 4-H/FFA</t>
  </si>
  <si>
    <t>NO JUNIOR NOV</t>
  </si>
  <si>
    <t>Reasons 3 = Stock Halter</t>
  </si>
  <si>
    <t>Senior 4-H ONLY</t>
  </si>
  <si>
    <t>Reasons 4 = Ranch Rail</t>
  </si>
  <si>
    <t>ANS200D</t>
  </si>
  <si>
    <t>Reasons 5 = Stock Halter</t>
  </si>
  <si>
    <t>Reasons 6 = Arabian Halter</t>
  </si>
  <si>
    <t>ID</t>
  </si>
  <si>
    <t>Name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</si>
  <si>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</si>
  <si>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</si>
  <si>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</si>
  <si>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</si>
  <si>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</si>
  <si>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</si>
  <si>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</si>
  <si>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</si>
  <si>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Questions: 1</t>
  </si>
  <si>
    <t>Questions: 2</t>
  </si>
  <si>
    <t>Questions: 3</t>
  </si>
  <si>
    <t>Reasons 1</t>
  </si>
  <si>
    <t>Placings Score</t>
  </si>
  <si>
    <t>Questions Total</t>
  </si>
  <si>
    <t>Total</t>
  </si>
  <si>
    <t>Stock Halter</t>
  </si>
  <si>
    <t>Arabian Halter</t>
  </si>
  <si>
    <t>Mini Halter</t>
  </si>
  <si>
    <t>Percheron Halter</t>
  </si>
  <si>
    <t>County Pleasure</t>
  </si>
  <si>
    <t>Ranch Rail</t>
  </si>
  <si>
    <t>Hunter Pleasure</t>
  </si>
  <si>
    <t>Western Horsemanship</t>
  </si>
  <si>
    <t>Questions 1</t>
  </si>
  <si>
    <t>Questions 2</t>
  </si>
  <si>
    <t>Questions 3</t>
  </si>
  <si>
    <t>Reasons 2</t>
  </si>
  <si>
    <t>Reasons Total</t>
  </si>
  <si>
    <t>Question 2</t>
  </si>
  <si>
    <t>Question 3</t>
  </si>
  <si>
    <t>Question 1</t>
  </si>
  <si>
    <t>Reasons 3</t>
  </si>
  <si>
    <t>Team total</t>
  </si>
  <si>
    <t>Team reasons</t>
  </si>
  <si>
    <t>Reasons TOtal</t>
  </si>
  <si>
    <t>Question Scores</t>
  </si>
  <si>
    <t>Country Pleasure</t>
  </si>
  <si>
    <t>Team Total</t>
  </si>
  <si>
    <t>Questions Score</t>
  </si>
  <si>
    <t>Team Placing</t>
  </si>
  <si>
    <t>DROP SCORE</t>
  </si>
  <si>
    <t>Reasons 4</t>
  </si>
  <si>
    <t>Reasons 5</t>
  </si>
  <si>
    <t>Reasons 6</t>
  </si>
  <si>
    <t>Question  1</t>
  </si>
  <si>
    <t>Questions/Reasons Score</t>
  </si>
  <si>
    <t>Perch Mare</t>
  </si>
  <si>
    <t>Klara Williams</t>
  </si>
  <si>
    <t>Payton Holtz</t>
  </si>
  <si>
    <t>Carli Johnson</t>
  </si>
  <si>
    <t>Shirley Briggs</t>
  </si>
  <si>
    <t>Addison Englert-Larkey</t>
  </si>
  <si>
    <t>Brylee Rice</t>
  </si>
  <si>
    <t>State Winner - Gold</t>
  </si>
  <si>
    <t>Alternate State Winner - Gold</t>
  </si>
  <si>
    <t>Silver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</si>
</sst>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6"/>
      <color rgb="FF73749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434343"/>
      <name val="Roboto"/>
      <charset val="1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9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F8F9FA"/>
      </right>
      <top style="thin">
        <color rgb="FF000000"/>
      </top>
      <bottom style="thin">
        <color rgb="FFF8F9FA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F8F9FA"/>
      </bottom>
      <diagonal/>
    </border>
    <border>
      <left style="thin">
        <color rgb="FF000000"/>
      </left>
      <right style="thin">
        <color rgb="FFFFFFFF"/>
      </right>
      <top style="thin">
        <color rgb="FFCCCCCC"/>
      </top>
      <bottom style="thin">
        <color rgb="FFF8F9FA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F8F9FA"/>
      </bottom>
      <diagonal/>
    </border>
    <border>
      <left style="thin">
        <color rgb="FF000000"/>
      </left>
      <right style="thin">
        <color rgb="FFF8F9FA"/>
      </right>
      <top style="thin">
        <color rgb="FFCCCCCC"/>
      </top>
      <bottom style="thin">
        <color rgb="FFF8F9FA"/>
      </bottom>
      <diagonal/>
    </border>
    <border>
      <left style="thin">
        <color rgb="FF000000"/>
      </left>
      <right style="thin">
        <color rgb="FFF8F9FA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8F9FA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0" fillId="2" borderId="0" xfId="0" applyFill="1"/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4" fillId="0" borderId="0" xfId="0" applyFont="1"/>
    <xf numFmtId="0" fontId="5" fillId="0" borderId="3" xfId="0" applyFont="1" applyBorder="1" applyAlignment="1">
      <alignment readingOrder="1"/>
    </xf>
    <xf numFmtId="0" fontId="5" fillId="0" borderId="4" xfId="0" applyFont="1" applyBorder="1" applyAlignment="1">
      <alignment readingOrder="1"/>
    </xf>
    <xf numFmtId="0" fontId="5" fillId="0" borderId="5" xfId="0" applyFont="1" applyBorder="1" applyAlignment="1">
      <alignment readingOrder="1"/>
    </xf>
    <xf numFmtId="0" fontId="5" fillId="0" borderId="6" xfId="0" applyFont="1" applyBorder="1" applyAlignment="1">
      <alignment readingOrder="1"/>
    </xf>
    <xf numFmtId="0" fontId="5" fillId="0" borderId="7" xfId="0" applyFont="1" applyBorder="1" applyAlignment="1">
      <alignment readingOrder="1"/>
    </xf>
    <xf numFmtId="0" fontId="5" fillId="0" borderId="8" xfId="0" applyFont="1" applyBorder="1" applyAlignment="1">
      <alignment readingOrder="1"/>
    </xf>
    <xf numFmtId="0" fontId="5" fillId="0" borderId="0" xfId="0" applyFont="1" applyAlignment="1">
      <alignment readingOrder="1"/>
    </xf>
    <xf numFmtId="0" fontId="5" fillId="0" borderId="0" xfId="0" applyFont="1"/>
    <xf numFmtId="0" fontId="6" fillId="0" borderId="0" xfId="0" applyFo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0" borderId="13" xfId="0" applyBorder="1"/>
    <xf numFmtId="0" fontId="0" fillId="3" borderId="14" xfId="0" applyFill="1" applyBorder="1"/>
    <xf numFmtId="0" fontId="7" fillId="4" borderId="15" xfId="0" applyFont="1" applyFill="1" applyBorder="1" applyAlignment="1">
      <alignment readingOrder="1"/>
    </xf>
    <xf numFmtId="0" fontId="7" fillId="4" borderId="16" xfId="0" applyFont="1" applyFill="1" applyBorder="1" applyAlignment="1">
      <alignment readingOrder="1"/>
    </xf>
    <xf numFmtId="0" fontId="7" fillId="5" borderId="17" xfId="0" applyFont="1" applyFill="1" applyBorder="1" applyAlignment="1">
      <alignment readingOrder="1"/>
    </xf>
    <xf numFmtId="0" fontId="7" fillId="5" borderId="18" xfId="0" applyFont="1" applyFill="1" applyBorder="1" applyAlignment="1">
      <alignment readingOrder="1"/>
    </xf>
    <xf numFmtId="0" fontId="7" fillId="4" borderId="19" xfId="0" applyFont="1" applyFill="1" applyBorder="1" applyAlignment="1">
      <alignment readingOrder="1"/>
    </xf>
    <xf numFmtId="0" fontId="7" fillId="4" borderId="18" xfId="0" applyFont="1" applyFill="1" applyBorder="1" applyAlignment="1">
      <alignment readingOrder="1"/>
    </xf>
    <xf numFmtId="0" fontId="7" fillId="4" borderId="20" xfId="0" applyFont="1" applyFill="1" applyBorder="1" applyAlignment="1">
      <alignment readingOrder="1"/>
    </xf>
    <xf numFmtId="0" fontId="7" fillId="4" borderId="8" xfId="0" applyFont="1" applyFill="1" applyBorder="1" applyAlignment="1">
      <alignment readingOrder="1"/>
    </xf>
    <xf numFmtId="0" fontId="7" fillId="5" borderId="21" xfId="0" applyFont="1" applyFill="1" applyBorder="1" applyAlignment="1">
      <alignment readingOrder="1"/>
    </xf>
    <xf numFmtId="0" fontId="7" fillId="5" borderId="8" xfId="0" applyFont="1" applyFill="1" applyBorder="1" applyAlignment="1">
      <alignment readingOrder="1"/>
    </xf>
    <xf numFmtId="0" fontId="0" fillId="6" borderId="0" xfId="0" applyFill="1"/>
    <xf numFmtId="0" fontId="0" fillId="7" borderId="0" xfId="0" applyFill="1"/>
    <xf numFmtId="0" fontId="5" fillId="5" borderId="18" xfId="0" applyFont="1" applyFill="1" applyBorder="1" applyAlignment="1">
      <alignment readingOrder="1"/>
    </xf>
    <xf numFmtId="0" fontId="0" fillId="3" borderId="0" xfId="0" applyFill="1"/>
    <xf numFmtId="0" fontId="0" fillId="8" borderId="0" xfId="0" applyFill="1"/>
    <xf numFmtId="0" fontId="0" fillId="9" borderId="0" xfId="0" applyFill="1"/>
    <xf numFmtId="0" fontId="7" fillId="5" borderId="22" xfId="0" applyFont="1" applyFill="1" applyBorder="1" applyAlignment="1">
      <alignment readingOrder="1"/>
    </xf>
    <xf numFmtId="0" fontId="7" fillId="5" borderId="16" xfId="0" applyFont="1" applyFill="1" applyBorder="1" applyAlignment="1">
      <alignment readingOrder="1"/>
    </xf>
    <xf numFmtId="0" fontId="7" fillId="5" borderId="23" xfId="0" applyFont="1" applyFill="1" applyBorder="1" applyAlignment="1">
      <alignment readingOrder="1"/>
    </xf>
    <xf numFmtId="0" fontId="7" fillId="5" borderId="24" xfId="0" applyFont="1" applyFill="1" applyBorder="1" applyAlignment="1">
      <alignment readingOrder="1"/>
    </xf>
    <xf numFmtId="0" fontId="3" fillId="0" borderId="0" xfId="0" applyFont="1" applyAlignment="1">
      <alignment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336C-35D6-42DC-A785-C6AAC9CEA126}">
  <dimension ref="A1:C206"/>
  <sheetViews>
    <sheetView topLeftCell="A144" workbookViewId="0">
      <selection activeCell="B179" sqref="B179"/>
    </sheetView>
  </sheetViews>
  <sheetFormatPr defaultRowHeight="15" x14ac:dyDescent="0.25"/>
  <cols>
    <col min="1" max="1" width="17.42578125" customWidth="1"/>
    <col min="2" max="2" width="28.140625" customWidth="1"/>
    <col min="3" max="3" width="30.140625" bestFit="1" customWidth="1"/>
  </cols>
  <sheetData>
    <row r="1" spans="1:3" x14ac:dyDescent="0.25">
      <c r="A1" s="3" t="s">
        <v>0</v>
      </c>
      <c r="B1" s="3" t="s">
        <v>1</v>
      </c>
      <c r="C1" s="3" t="s">
        <v>2</v>
      </c>
    </row>
    <row r="2" spans="1:3" x14ac:dyDescent="0.25">
      <c r="A2">
        <v>101</v>
      </c>
      <c r="B2" t="s">
        <v>3</v>
      </c>
      <c r="C2" t="s">
        <v>4</v>
      </c>
    </row>
    <row r="3" spans="1:3" x14ac:dyDescent="0.25">
      <c r="A3">
        <v>102</v>
      </c>
      <c r="B3" t="s">
        <v>5</v>
      </c>
      <c r="C3" t="s">
        <v>6</v>
      </c>
    </row>
    <row r="4" spans="1:3" x14ac:dyDescent="0.25">
      <c r="A4">
        <v>1001</v>
      </c>
      <c r="B4" t="s">
        <v>7</v>
      </c>
      <c r="C4" s="7" t="s">
        <v>8</v>
      </c>
    </row>
    <row r="5" spans="1:3" x14ac:dyDescent="0.25">
      <c r="A5">
        <v>1002</v>
      </c>
      <c r="B5" t="s">
        <v>9</v>
      </c>
      <c r="C5" s="7" t="s">
        <v>8</v>
      </c>
    </row>
    <row r="6" spans="1:3" x14ac:dyDescent="0.25">
      <c r="A6">
        <v>1003</v>
      </c>
      <c r="B6" t="s">
        <v>10</v>
      </c>
      <c r="C6" s="7" t="s">
        <v>8</v>
      </c>
    </row>
    <row r="7" spans="1:3" x14ac:dyDescent="0.25">
      <c r="A7">
        <v>1011</v>
      </c>
      <c r="B7" t="s">
        <v>11</v>
      </c>
      <c r="C7" s="7" t="s">
        <v>12</v>
      </c>
    </row>
    <row r="8" spans="1:3" x14ac:dyDescent="0.25">
      <c r="A8">
        <v>1012</v>
      </c>
      <c r="B8" t="s">
        <v>13</v>
      </c>
      <c r="C8" s="7" t="s">
        <v>12</v>
      </c>
    </row>
    <row r="9" spans="1:3" x14ac:dyDescent="0.25">
      <c r="A9">
        <v>1013</v>
      </c>
      <c r="B9" t="s">
        <v>14</v>
      </c>
      <c r="C9" s="7" t="s">
        <v>12</v>
      </c>
    </row>
    <row r="10" spans="1:3" x14ac:dyDescent="0.25">
      <c r="A10">
        <v>1014</v>
      </c>
      <c r="B10" t="s">
        <v>15</v>
      </c>
      <c r="C10" s="7" t="s">
        <v>12</v>
      </c>
    </row>
    <row r="11" spans="1:3" x14ac:dyDescent="0.25">
      <c r="A11">
        <v>1021</v>
      </c>
      <c r="B11" t="s">
        <v>16</v>
      </c>
      <c r="C11" s="7" t="s">
        <v>17</v>
      </c>
    </row>
    <row r="12" spans="1:3" x14ac:dyDescent="0.25">
      <c r="A12">
        <v>1022</v>
      </c>
      <c r="B12" t="s">
        <v>18</v>
      </c>
      <c r="C12" s="7" t="s">
        <v>17</v>
      </c>
    </row>
    <row r="13" spans="1:3" x14ac:dyDescent="0.25">
      <c r="A13">
        <v>1023</v>
      </c>
      <c r="B13" t="s">
        <v>19</v>
      </c>
      <c r="C13" s="7" t="s">
        <v>20</v>
      </c>
    </row>
    <row r="14" spans="1:3" x14ac:dyDescent="0.25">
      <c r="A14">
        <v>1031</v>
      </c>
      <c r="B14" t="s">
        <v>21</v>
      </c>
      <c r="C14" s="7" t="s">
        <v>22</v>
      </c>
    </row>
    <row r="15" spans="1:3" x14ac:dyDescent="0.25">
      <c r="A15">
        <v>1032</v>
      </c>
      <c r="B15" t="s">
        <v>23</v>
      </c>
      <c r="C15" s="7" t="s">
        <v>22</v>
      </c>
    </row>
    <row r="16" spans="1:3" x14ac:dyDescent="0.25">
      <c r="A16">
        <v>1033</v>
      </c>
      <c r="B16" t="s">
        <v>24</v>
      </c>
      <c r="C16" s="7" t="s">
        <v>22</v>
      </c>
    </row>
    <row r="17" spans="1:3" x14ac:dyDescent="0.25">
      <c r="A17">
        <v>1041</v>
      </c>
      <c r="B17" t="s">
        <v>25</v>
      </c>
      <c r="C17" s="7" t="s">
        <v>26</v>
      </c>
    </row>
    <row r="18" spans="1:3" x14ac:dyDescent="0.25">
      <c r="A18">
        <v>1042</v>
      </c>
      <c r="B18" t="s">
        <v>27</v>
      </c>
      <c r="C18" s="7" t="s">
        <v>26</v>
      </c>
    </row>
    <row r="19" spans="1:3" x14ac:dyDescent="0.25">
      <c r="A19">
        <v>1051</v>
      </c>
      <c r="B19" t="s">
        <v>28</v>
      </c>
      <c r="C19" s="7" t="s">
        <v>29</v>
      </c>
    </row>
    <row r="20" spans="1:3" x14ac:dyDescent="0.25">
      <c r="A20">
        <v>1052</v>
      </c>
      <c r="B20" t="s">
        <v>30</v>
      </c>
      <c r="C20" s="7" t="s">
        <v>31</v>
      </c>
    </row>
    <row r="21" spans="1:3" x14ac:dyDescent="0.25">
      <c r="A21">
        <v>1053</v>
      </c>
      <c r="B21" t="s">
        <v>32</v>
      </c>
      <c r="C21" s="7" t="s">
        <v>33</v>
      </c>
    </row>
    <row r="22" spans="1:3" x14ac:dyDescent="0.25">
      <c r="A22">
        <v>1054</v>
      </c>
      <c r="B22" t="s">
        <v>34</v>
      </c>
      <c r="C22" s="7" t="s">
        <v>35</v>
      </c>
    </row>
    <row r="23" spans="1:3" x14ac:dyDescent="0.25">
      <c r="A23">
        <v>1101</v>
      </c>
      <c r="B23" t="s">
        <v>36</v>
      </c>
      <c r="C23" s="7" t="s">
        <v>37</v>
      </c>
    </row>
    <row r="24" spans="1:3" x14ac:dyDescent="0.25">
      <c r="A24">
        <v>1102</v>
      </c>
      <c r="B24" t="s">
        <v>38</v>
      </c>
      <c r="C24" s="7" t="s">
        <v>39</v>
      </c>
    </row>
    <row r="25" spans="1:3" x14ac:dyDescent="0.25">
      <c r="A25">
        <v>1103</v>
      </c>
      <c r="B25" t="s">
        <v>40</v>
      </c>
      <c r="C25" s="7" t="s">
        <v>39</v>
      </c>
    </row>
    <row r="26" spans="1:3" x14ac:dyDescent="0.25">
      <c r="A26">
        <v>1104</v>
      </c>
      <c r="B26" t="s">
        <v>41</v>
      </c>
      <c r="C26" t="s">
        <v>42</v>
      </c>
    </row>
    <row r="27" spans="1:3" x14ac:dyDescent="0.25">
      <c r="A27">
        <v>2001</v>
      </c>
      <c r="B27" t="s">
        <v>43</v>
      </c>
      <c r="C27" s="16" t="s">
        <v>44</v>
      </c>
    </row>
    <row r="28" spans="1:3" x14ac:dyDescent="0.25">
      <c r="A28">
        <v>2002</v>
      </c>
      <c r="B28" t="s">
        <v>45</v>
      </c>
      <c r="C28" s="16" t="s">
        <v>44</v>
      </c>
    </row>
    <row r="29" spans="1:3" x14ac:dyDescent="0.25">
      <c r="A29">
        <v>2003</v>
      </c>
      <c r="B29" t="s">
        <v>46</v>
      </c>
      <c r="C29" s="16" t="s">
        <v>44</v>
      </c>
    </row>
    <row r="30" spans="1:3" x14ac:dyDescent="0.25">
      <c r="A30">
        <v>2004</v>
      </c>
      <c r="B30" s="16" t="s">
        <v>47</v>
      </c>
      <c r="C30" s="16" t="s">
        <v>44</v>
      </c>
    </row>
    <row r="31" spans="1:3" x14ac:dyDescent="0.25">
      <c r="A31">
        <v>2021</v>
      </c>
      <c r="B31" t="s">
        <v>48</v>
      </c>
      <c r="C31" s="16" t="s">
        <v>49</v>
      </c>
    </row>
    <row r="32" spans="1:3" x14ac:dyDescent="0.25">
      <c r="A32">
        <v>2022</v>
      </c>
      <c r="B32" t="s">
        <v>50</v>
      </c>
      <c r="C32" s="16" t="s">
        <v>51</v>
      </c>
    </row>
    <row r="33" spans="1:3" x14ac:dyDescent="0.25">
      <c r="A33">
        <v>2023</v>
      </c>
      <c r="B33" t="s">
        <v>52</v>
      </c>
      <c r="C33" s="16" t="s">
        <v>53</v>
      </c>
    </row>
    <row r="34" spans="1:3" x14ac:dyDescent="0.25">
      <c r="A34">
        <v>2024</v>
      </c>
      <c r="B34" t="s">
        <v>54</v>
      </c>
      <c r="C34" s="16" t="s">
        <v>53</v>
      </c>
    </row>
    <row r="35" spans="1:3" x14ac:dyDescent="0.25">
      <c r="A35">
        <v>2031</v>
      </c>
      <c r="B35" t="s">
        <v>55</v>
      </c>
      <c r="C35" s="16" t="s">
        <v>51</v>
      </c>
    </row>
    <row r="36" spans="1:3" x14ac:dyDescent="0.25">
      <c r="A36">
        <v>2032</v>
      </c>
      <c r="B36" t="s">
        <v>56</v>
      </c>
      <c r="C36" s="16" t="s">
        <v>57</v>
      </c>
    </row>
    <row r="37" spans="1:3" x14ac:dyDescent="0.25">
      <c r="A37">
        <v>2101</v>
      </c>
      <c r="B37" t="s">
        <v>58</v>
      </c>
      <c r="C37" s="16" t="s">
        <v>59</v>
      </c>
    </row>
    <row r="38" spans="1:3" x14ac:dyDescent="0.25">
      <c r="A38">
        <v>2102</v>
      </c>
      <c r="B38" t="s">
        <v>60</v>
      </c>
      <c r="C38" s="16" t="s">
        <v>59</v>
      </c>
    </row>
    <row r="39" spans="1:3" x14ac:dyDescent="0.25">
      <c r="A39">
        <v>2103</v>
      </c>
      <c r="B39" t="s">
        <v>61</v>
      </c>
      <c r="C39" s="16" t="s">
        <v>59</v>
      </c>
    </row>
    <row r="40" spans="1:3" x14ac:dyDescent="0.25">
      <c r="A40">
        <v>3001</v>
      </c>
      <c r="B40" t="s">
        <v>62</v>
      </c>
      <c r="C40" s="16" t="s">
        <v>63</v>
      </c>
    </row>
    <row r="41" spans="1:3" x14ac:dyDescent="0.25">
      <c r="A41">
        <v>3002</v>
      </c>
      <c r="B41" t="s">
        <v>64</v>
      </c>
      <c r="C41" s="16" t="s">
        <v>63</v>
      </c>
    </row>
    <row r="42" spans="1:3" x14ac:dyDescent="0.25">
      <c r="A42">
        <v>3003</v>
      </c>
      <c r="B42" t="s">
        <v>65</v>
      </c>
      <c r="C42" s="16" t="s">
        <v>63</v>
      </c>
    </row>
    <row r="43" spans="1:3" x14ac:dyDescent="0.25">
      <c r="A43">
        <v>3011</v>
      </c>
      <c r="B43" t="s">
        <v>66</v>
      </c>
      <c r="C43" s="16" t="s">
        <v>67</v>
      </c>
    </row>
    <row r="44" spans="1:3" x14ac:dyDescent="0.25">
      <c r="A44">
        <v>3012</v>
      </c>
      <c r="B44" t="s">
        <v>68</v>
      </c>
      <c r="C44" s="16" t="s">
        <v>67</v>
      </c>
    </row>
    <row r="45" spans="1:3" x14ac:dyDescent="0.25">
      <c r="A45">
        <v>3013</v>
      </c>
      <c r="B45" t="s">
        <v>69</v>
      </c>
      <c r="C45" s="16" t="s">
        <v>67</v>
      </c>
    </row>
    <row r="46" spans="1:3" x14ac:dyDescent="0.25">
      <c r="A46">
        <v>3024</v>
      </c>
      <c r="B46" t="s">
        <v>70</v>
      </c>
      <c r="C46" s="16" t="s">
        <v>71</v>
      </c>
    </row>
    <row r="47" spans="1:3" x14ac:dyDescent="0.25">
      <c r="A47">
        <v>3034</v>
      </c>
      <c r="B47" t="s">
        <v>72</v>
      </c>
      <c r="C47" s="16" t="s">
        <v>71</v>
      </c>
    </row>
    <row r="48" spans="1:3" x14ac:dyDescent="0.25">
      <c r="A48">
        <v>3041</v>
      </c>
      <c r="B48" t="s">
        <v>73</v>
      </c>
      <c r="C48" s="16" t="s">
        <v>26</v>
      </c>
    </row>
    <row r="49" spans="1:3" x14ac:dyDescent="0.25">
      <c r="A49">
        <v>3042</v>
      </c>
      <c r="B49" t="s">
        <v>74</v>
      </c>
      <c r="C49" s="16" t="s">
        <v>75</v>
      </c>
    </row>
    <row r="50" spans="1:3" x14ac:dyDescent="0.25">
      <c r="A50">
        <v>3043</v>
      </c>
      <c r="B50" t="s">
        <v>76</v>
      </c>
      <c r="C50" s="16" t="s">
        <v>75</v>
      </c>
    </row>
    <row r="51" spans="1:3" x14ac:dyDescent="0.25">
      <c r="A51">
        <v>3044</v>
      </c>
      <c r="B51" t="s">
        <v>77</v>
      </c>
      <c r="C51" s="16" t="s">
        <v>78</v>
      </c>
    </row>
    <row r="52" spans="1:3" x14ac:dyDescent="0.25">
      <c r="A52">
        <v>3051</v>
      </c>
      <c r="B52" t="s">
        <v>79</v>
      </c>
      <c r="C52" s="16" t="s">
        <v>80</v>
      </c>
    </row>
    <row r="53" spans="1:3" x14ac:dyDescent="0.25">
      <c r="A53">
        <v>3052</v>
      </c>
      <c r="B53" t="s">
        <v>81</v>
      </c>
      <c r="C53" s="16" t="s">
        <v>82</v>
      </c>
    </row>
    <row r="54" spans="1:3" x14ac:dyDescent="0.25">
      <c r="A54">
        <v>3053</v>
      </c>
      <c r="B54" t="s">
        <v>83</v>
      </c>
      <c r="C54" s="16" t="s">
        <v>26</v>
      </c>
    </row>
    <row r="55" spans="1:3" x14ac:dyDescent="0.25">
      <c r="A55">
        <v>3101</v>
      </c>
      <c r="B55" t="s">
        <v>84</v>
      </c>
      <c r="C55" s="16" t="s">
        <v>85</v>
      </c>
    </row>
    <row r="56" spans="1:3" x14ac:dyDescent="0.25">
      <c r="A56">
        <v>4001</v>
      </c>
      <c r="B56" t="s">
        <v>86</v>
      </c>
      <c r="C56" s="16" t="s">
        <v>87</v>
      </c>
    </row>
    <row r="57" spans="1:3" x14ac:dyDescent="0.25">
      <c r="A57">
        <v>4002</v>
      </c>
      <c r="B57" t="s">
        <v>88</v>
      </c>
      <c r="C57" s="16" t="s">
        <v>87</v>
      </c>
    </row>
    <row r="58" spans="1:3" x14ac:dyDescent="0.25">
      <c r="A58">
        <v>4003</v>
      </c>
      <c r="B58" t="s">
        <v>89</v>
      </c>
      <c r="C58" s="16" t="s">
        <v>87</v>
      </c>
    </row>
    <row r="59" spans="1:3" x14ac:dyDescent="0.25">
      <c r="A59">
        <v>4004</v>
      </c>
      <c r="B59" t="s">
        <v>90</v>
      </c>
      <c r="C59" s="7" t="s">
        <v>87</v>
      </c>
    </row>
    <row r="60" spans="1:3" x14ac:dyDescent="0.25">
      <c r="A60">
        <v>4011</v>
      </c>
      <c r="B60" t="s">
        <v>91</v>
      </c>
      <c r="C60" s="7" t="s">
        <v>92</v>
      </c>
    </row>
    <row r="61" spans="1:3" x14ac:dyDescent="0.25">
      <c r="A61">
        <v>4012</v>
      </c>
      <c r="B61" t="s">
        <v>93</v>
      </c>
      <c r="C61" s="7" t="s">
        <v>92</v>
      </c>
    </row>
    <row r="62" spans="1:3" x14ac:dyDescent="0.25">
      <c r="A62">
        <v>4013</v>
      </c>
      <c r="B62" t="s">
        <v>94</v>
      </c>
      <c r="C62" s="7" t="s">
        <v>92</v>
      </c>
    </row>
    <row r="63" spans="1:3" x14ac:dyDescent="0.25">
      <c r="A63">
        <v>4021</v>
      </c>
      <c r="B63" t="s">
        <v>95</v>
      </c>
      <c r="C63" s="7" t="s">
        <v>96</v>
      </c>
    </row>
    <row r="64" spans="1:3" x14ac:dyDescent="0.25">
      <c r="A64">
        <v>4022</v>
      </c>
      <c r="B64" t="s">
        <v>97</v>
      </c>
      <c r="C64" s="7" t="s">
        <v>96</v>
      </c>
    </row>
    <row r="65" spans="1:3" x14ac:dyDescent="0.25">
      <c r="A65">
        <v>4023</v>
      </c>
      <c r="B65" t="s">
        <v>98</v>
      </c>
      <c r="C65" s="7" t="s">
        <v>96</v>
      </c>
    </row>
    <row r="66" spans="1:3" x14ac:dyDescent="0.25">
      <c r="A66">
        <v>4031</v>
      </c>
      <c r="B66" t="s">
        <v>99</v>
      </c>
      <c r="C66" s="7" t="s">
        <v>100</v>
      </c>
    </row>
    <row r="67" spans="1:3" x14ac:dyDescent="0.25">
      <c r="A67">
        <v>4032</v>
      </c>
      <c r="B67" t="s">
        <v>101</v>
      </c>
      <c r="C67" s="7" t="s">
        <v>100</v>
      </c>
    </row>
    <row r="68" spans="1:3" x14ac:dyDescent="0.25">
      <c r="A68">
        <v>4033</v>
      </c>
      <c r="B68" t="s">
        <v>102</v>
      </c>
      <c r="C68" s="7" t="s">
        <v>100</v>
      </c>
    </row>
    <row r="69" spans="1:3" x14ac:dyDescent="0.25">
      <c r="A69">
        <v>4034</v>
      </c>
      <c r="B69" t="s">
        <v>103</v>
      </c>
      <c r="C69" s="7" t="s">
        <v>100</v>
      </c>
    </row>
    <row r="70" spans="1:3" x14ac:dyDescent="0.25">
      <c r="A70">
        <v>4041</v>
      </c>
      <c r="B70" t="s">
        <v>104</v>
      </c>
      <c r="C70" s="7" t="s">
        <v>105</v>
      </c>
    </row>
    <row r="71" spans="1:3" x14ac:dyDescent="0.25">
      <c r="A71">
        <v>4042</v>
      </c>
      <c r="B71" t="s">
        <v>106</v>
      </c>
      <c r="C71" s="7" t="s">
        <v>105</v>
      </c>
    </row>
    <row r="72" spans="1:3" x14ac:dyDescent="0.25">
      <c r="A72">
        <v>4043</v>
      </c>
      <c r="B72" t="s">
        <v>107</v>
      </c>
      <c r="C72" s="7" t="s">
        <v>105</v>
      </c>
    </row>
    <row r="73" spans="1:3" x14ac:dyDescent="0.25">
      <c r="A73">
        <v>4051</v>
      </c>
      <c r="B73" t="s">
        <v>108</v>
      </c>
      <c r="C73" s="7" t="s">
        <v>109</v>
      </c>
    </row>
    <row r="74" spans="1:3" x14ac:dyDescent="0.25">
      <c r="A74">
        <v>4052</v>
      </c>
      <c r="B74" t="s">
        <v>110</v>
      </c>
      <c r="C74" s="7" t="s">
        <v>109</v>
      </c>
    </row>
    <row r="75" spans="1:3" x14ac:dyDescent="0.25">
      <c r="A75">
        <v>4053</v>
      </c>
      <c r="B75" t="s">
        <v>111</v>
      </c>
      <c r="C75" s="7" t="s">
        <v>109</v>
      </c>
    </row>
    <row r="76" spans="1:3" x14ac:dyDescent="0.25">
      <c r="A76">
        <v>4054</v>
      </c>
      <c r="B76" t="s">
        <v>112</v>
      </c>
      <c r="C76" s="7" t="s">
        <v>109</v>
      </c>
    </row>
    <row r="77" spans="1:3" x14ac:dyDescent="0.25">
      <c r="A77">
        <v>4061</v>
      </c>
      <c r="B77" t="s">
        <v>113</v>
      </c>
      <c r="C77" s="7" t="s">
        <v>114</v>
      </c>
    </row>
    <row r="78" spans="1:3" x14ac:dyDescent="0.25">
      <c r="A78">
        <v>4071</v>
      </c>
      <c r="B78" t="s">
        <v>115</v>
      </c>
      <c r="C78" s="7" t="s">
        <v>116</v>
      </c>
    </row>
    <row r="79" spans="1:3" x14ac:dyDescent="0.25">
      <c r="A79">
        <v>4072</v>
      </c>
      <c r="B79" t="s">
        <v>117</v>
      </c>
      <c r="C79" s="7" t="s">
        <v>118</v>
      </c>
    </row>
    <row r="80" spans="1:3" x14ac:dyDescent="0.25">
      <c r="A80">
        <v>4073</v>
      </c>
      <c r="B80" t="s">
        <v>119</v>
      </c>
      <c r="C80" s="7" t="s">
        <v>120</v>
      </c>
    </row>
    <row r="81" spans="1:3" x14ac:dyDescent="0.25">
      <c r="A81">
        <v>4074</v>
      </c>
      <c r="B81" t="s">
        <v>121</v>
      </c>
      <c r="C81" s="7" t="s">
        <v>122</v>
      </c>
    </row>
    <row r="82" spans="1:3" x14ac:dyDescent="0.25">
      <c r="A82">
        <v>4081</v>
      </c>
      <c r="B82" t="s">
        <v>123</v>
      </c>
      <c r="C82" s="7" t="s">
        <v>124</v>
      </c>
    </row>
    <row r="83" spans="1:3" x14ac:dyDescent="0.25">
      <c r="A83">
        <v>4084</v>
      </c>
      <c r="B83" t="s">
        <v>125</v>
      </c>
      <c r="C83" s="7" t="s">
        <v>126</v>
      </c>
    </row>
    <row r="84" spans="1:3" x14ac:dyDescent="0.25">
      <c r="A84">
        <v>4094</v>
      </c>
      <c r="B84" t="s">
        <v>127</v>
      </c>
      <c r="C84" s="7" t="s">
        <v>128</v>
      </c>
    </row>
    <row r="85" spans="1:3" x14ac:dyDescent="0.25">
      <c r="A85">
        <v>4101</v>
      </c>
      <c r="B85" t="s">
        <v>129</v>
      </c>
      <c r="C85" s="7" t="s">
        <v>130</v>
      </c>
    </row>
    <row r="86" spans="1:3" x14ac:dyDescent="0.25">
      <c r="A86">
        <v>4102</v>
      </c>
      <c r="B86" t="s">
        <v>131</v>
      </c>
      <c r="C86" s="7" t="s">
        <v>130</v>
      </c>
    </row>
    <row r="87" spans="1:3" x14ac:dyDescent="0.25">
      <c r="A87">
        <v>4103</v>
      </c>
      <c r="B87" t="s">
        <v>132</v>
      </c>
      <c r="C87" s="7" t="s">
        <v>130</v>
      </c>
    </row>
    <row r="88" spans="1:3" x14ac:dyDescent="0.25">
      <c r="A88">
        <v>4114</v>
      </c>
      <c r="B88" t="s">
        <v>133</v>
      </c>
      <c r="C88" s="7" t="s">
        <v>134</v>
      </c>
    </row>
    <row r="89" spans="1:3" x14ac:dyDescent="0.25">
      <c r="A89">
        <v>4124</v>
      </c>
      <c r="B89" t="s">
        <v>135</v>
      </c>
      <c r="C89" s="7" t="s">
        <v>136</v>
      </c>
    </row>
    <row r="90" spans="1:3" x14ac:dyDescent="0.25">
      <c r="A90">
        <v>4134</v>
      </c>
      <c r="B90" t="s">
        <v>137</v>
      </c>
      <c r="C90" s="7" t="s">
        <v>136</v>
      </c>
    </row>
    <row r="91" spans="1:3" x14ac:dyDescent="0.25">
      <c r="A91">
        <v>6001</v>
      </c>
      <c r="B91" t="s">
        <v>138</v>
      </c>
      <c r="C91" s="7" t="s">
        <v>139</v>
      </c>
    </row>
    <row r="92" spans="1:3" x14ac:dyDescent="0.25">
      <c r="A92">
        <v>6002</v>
      </c>
      <c r="B92" t="s">
        <v>140</v>
      </c>
      <c r="C92" s="7" t="s">
        <v>139</v>
      </c>
    </row>
    <row r="93" spans="1:3" x14ac:dyDescent="0.25">
      <c r="A93">
        <v>6003</v>
      </c>
      <c r="B93" t="s">
        <v>141</v>
      </c>
      <c r="C93" s="7" t="s">
        <v>139</v>
      </c>
    </row>
    <row r="94" spans="1:3" x14ac:dyDescent="0.25">
      <c r="A94">
        <v>6011</v>
      </c>
      <c r="B94" t="s">
        <v>32</v>
      </c>
      <c r="C94" s="7" t="s">
        <v>142</v>
      </c>
    </row>
    <row r="95" spans="1:3" x14ac:dyDescent="0.25">
      <c r="A95">
        <v>6012</v>
      </c>
      <c r="B95" t="s">
        <v>108</v>
      </c>
      <c r="C95" s="7" t="s">
        <v>142</v>
      </c>
    </row>
    <row r="96" spans="1:3" x14ac:dyDescent="0.25">
      <c r="A96">
        <v>6013</v>
      </c>
      <c r="B96" t="s">
        <v>110</v>
      </c>
      <c r="C96" s="7" t="s">
        <v>142</v>
      </c>
    </row>
    <row r="97" spans="1:3" x14ac:dyDescent="0.25">
      <c r="A97">
        <v>6024</v>
      </c>
      <c r="B97" t="s">
        <v>55</v>
      </c>
      <c r="C97" s="7" t="s">
        <v>143</v>
      </c>
    </row>
    <row r="98" spans="1:3" x14ac:dyDescent="0.25">
      <c r="A98">
        <v>6034</v>
      </c>
      <c r="B98" t="s">
        <v>56</v>
      </c>
      <c r="C98" s="7" t="s">
        <v>144</v>
      </c>
    </row>
    <row r="99" spans="1:3" x14ac:dyDescent="0.25">
      <c r="A99">
        <v>6051</v>
      </c>
      <c r="B99" t="s">
        <v>145</v>
      </c>
      <c r="C99" s="7" t="s">
        <v>146</v>
      </c>
    </row>
    <row r="100" spans="1:3" x14ac:dyDescent="0.25">
      <c r="A100">
        <v>6052</v>
      </c>
      <c r="B100" t="s">
        <v>147</v>
      </c>
      <c r="C100" s="7" t="s">
        <v>146</v>
      </c>
    </row>
    <row r="101" spans="1:3" x14ac:dyDescent="0.25">
      <c r="A101">
        <v>6053</v>
      </c>
      <c r="B101" t="s">
        <v>148</v>
      </c>
      <c r="C101" s="7" t="s">
        <v>149</v>
      </c>
    </row>
    <row r="102" spans="1:3" x14ac:dyDescent="0.25">
      <c r="A102">
        <v>6054</v>
      </c>
      <c r="B102" t="s">
        <v>150</v>
      </c>
      <c r="C102" s="7" t="s">
        <v>149</v>
      </c>
    </row>
    <row r="103" spans="1:3" x14ac:dyDescent="0.25">
      <c r="A103">
        <v>6061</v>
      </c>
      <c r="B103" t="s">
        <v>81</v>
      </c>
      <c r="C103" s="7" t="s">
        <v>151</v>
      </c>
    </row>
    <row r="104" spans="1:3" x14ac:dyDescent="0.25">
      <c r="A104">
        <v>7001</v>
      </c>
      <c r="B104" t="s">
        <v>152</v>
      </c>
      <c r="C104" s="7" t="s">
        <v>153</v>
      </c>
    </row>
    <row r="105" spans="1:3" x14ac:dyDescent="0.25">
      <c r="A105">
        <v>7002</v>
      </c>
      <c r="B105" t="s">
        <v>154</v>
      </c>
      <c r="C105" s="7" t="s">
        <v>153</v>
      </c>
    </row>
    <row r="106" spans="1:3" x14ac:dyDescent="0.25">
      <c r="A106">
        <v>7003</v>
      </c>
      <c r="B106" t="s">
        <v>155</v>
      </c>
      <c r="C106" s="7" t="s">
        <v>153</v>
      </c>
    </row>
    <row r="107" spans="1:3" x14ac:dyDescent="0.25">
      <c r="A107">
        <v>7011</v>
      </c>
      <c r="B107" t="s">
        <v>156</v>
      </c>
      <c r="C107" s="7" t="s">
        <v>157</v>
      </c>
    </row>
    <row r="108" spans="1:3" x14ac:dyDescent="0.25">
      <c r="A108">
        <v>7012</v>
      </c>
      <c r="B108" t="s">
        <v>158</v>
      </c>
      <c r="C108" s="7" t="s">
        <v>157</v>
      </c>
    </row>
    <row r="109" spans="1:3" x14ac:dyDescent="0.25">
      <c r="A109">
        <v>7013</v>
      </c>
      <c r="B109" t="s">
        <v>159</v>
      </c>
      <c r="C109" s="7" t="s">
        <v>157</v>
      </c>
    </row>
    <row r="110" spans="1:3" x14ac:dyDescent="0.25">
      <c r="A110">
        <v>7014</v>
      </c>
      <c r="B110" t="s">
        <v>160</v>
      </c>
      <c r="C110" s="7" t="s">
        <v>157</v>
      </c>
    </row>
    <row r="111" spans="1:3" x14ac:dyDescent="0.25">
      <c r="A111">
        <v>7021</v>
      </c>
      <c r="B111" t="s">
        <v>161</v>
      </c>
      <c r="C111" s="7" t="s">
        <v>162</v>
      </c>
    </row>
    <row r="112" spans="1:3" x14ac:dyDescent="0.25">
      <c r="A112">
        <v>7022</v>
      </c>
      <c r="B112" t="s">
        <v>163</v>
      </c>
      <c r="C112" s="7" t="s">
        <v>162</v>
      </c>
    </row>
    <row r="113" spans="1:3" x14ac:dyDescent="0.25">
      <c r="A113">
        <v>7023</v>
      </c>
      <c r="B113" t="s">
        <v>164</v>
      </c>
      <c r="C113" s="7" t="s">
        <v>162</v>
      </c>
    </row>
    <row r="114" spans="1:3" x14ac:dyDescent="0.25">
      <c r="A114">
        <v>7024</v>
      </c>
      <c r="B114" t="s">
        <v>165</v>
      </c>
      <c r="C114" s="7" t="s">
        <v>162</v>
      </c>
    </row>
    <row r="115" spans="1:3" x14ac:dyDescent="0.25">
      <c r="A115">
        <v>7031</v>
      </c>
      <c r="B115" t="s">
        <v>166</v>
      </c>
      <c r="C115" s="7" t="s">
        <v>167</v>
      </c>
    </row>
    <row r="116" spans="1:3" x14ac:dyDescent="0.25">
      <c r="A116">
        <v>7032</v>
      </c>
      <c r="B116" t="s">
        <v>168</v>
      </c>
      <c r="C116" s="7" t="s">
        <v>167</v>
      </c>
    </row>
    <row r="117" spans="1:3" x14ac:dyDescent="0.25">
      <c r="A117">
        <v>7033</v>
      </c>
      <c r="B117" t="s">
        <v>169</v>
      </c>
      <c r="C117" s="7" t="s">
        <v>167</v>
      </c>
    </row>
    <row r="118" spans="1:3" x14ac:dyDescent="0.25">
      <c r="A118">
        <v>7034</v>
      </c>
      <c r="B118" t="s">
        <v>119</v>
      </c>
      <c r="C118" s="7" t="s">
        <v>167</v>
      </c>
    </row>
    <row r="119" spans="1:3" x14ac:dyDescent="0.25">
      <c r="A119">
        <v>7041</v>
      </c>
      <c r="B119" t="s">
        <v>170</v>
      </c>
      <c r="C119" s="7" t="s">
        <v>171</v>
      </c>
    </row>
    <row r="120" spans="1:3" x14ac:dyDescent="0.25">
      <c r="A120">
        <v>7042</v>
      </c>
      <c r="B120" t="s">
        <v>172</v>
      </c>
      <c r="C120" s="7" t="s">
        <v>171</v>
      </c>
    </row>
    <row r="121" spans="1:3" x14ac:dyDescent="0.25">
      <c r="A121">
        <v>7043</v>
      </c>
      <c r="B121" t="s">
        <v>173</v>
      </c>
      <c r="C121" s="7" t="s">
        <v>171</v>
      </c>
    </row>
    <row r="122" spans="1:3" x14ac:dyDescent="0.25">
      <c r="A122">
        <v>7044</v>
      </c>
      <c r="B122" t="s">
        <v>174</v>
      </c>
      <c r="C122" s="7" t="s">
        <v>171</v>
      </c>
    </row>
    <row r="123" spans="1:3" x14ac:dyDescent="0.25">
      <c r="A123">
        <v>7051</v>
      </c>
      <c r="B123" t="s">
        <v>175</v>
      </c>
      <c r="C123" s="7" t="s">
        <v>176</v>
      </c>
    </row>
    <row r="124" spans="1:3" x14ac:dyDescent="0.25">
      <c r="A124">
        <v>7052</v>
      </c>
      <c r="B124" t="s">
        <v>177</v>
      </c>
      <c r="C124" s="7" t="s">
        <v>176</v>
      </c>
    </row>
    <row r="125" spans="1:3" x14ac:dyDescent="0.25">
      <c r="A125">
        <v>7053</v>
      </c>
      <c r="B125" s="16" t="s">
        <v>342</v>
      </c>
      <c r="C125" s="7" t="s">
        <v>176</v>
      </c>
    </row>
    <row r="126" spans="1:3" x14ac:dyDescent="0.25">
      <c r="A126">
        <v>7054</v>
      </c>
      <c r="B126" t="s">
        <v>343</v>
      </c>
      <c r="C126" s="7" t="s">
        <v>176</v>
      </c>
    </row>
    <row r="127" spans="1:3" x14ac:dyDescent="0.25">
      <c r="A127">
        <v>7061</v>
      </c>
      <c r="B127" t="s">
        <v>344</v>
      </c>
      <c r="C127" s="7" t="s">
        <v>178</v>
      </c>
    </row>
    <row r="128" spans="1:3" x14ac:dyDescent="0.25">
      <c r="A128">
        <v>7062</v>
      </c>
      <c r="B128" t="s">
        <v>179</v>
      </c>
      <c r="C128" s="7" t="s">
        <v>178</v>
      </c>
    </row>
    <row r="129" spans="1:3" x14ac:dyDescent="0.25">
      <c r="A129">
        <v>7063</v>
      </c>
      <c r="B129" t="s">
        <v>180</v>
      </c>
      <c r="C129" s="7" t="s">
        <v>178</v>
      </c>
    </row>
    <row r="130" spans="1:3" x14ac:dyDescent="0.25">
      <c r="A130">
        <v>7071</v>
      </c>
      <c r="B130" t="s">
        <v>111</v>
      </c>
      <c r="C130" s="7" t="s">
        <v>181</v>
      </c>
    </row>
    <row r="131" spans="1:3" x14ac:dyDescent="0.25">
      <c r="A131">
        <v>7072</v>
      </c>
      <c r="B131" t="s">
        <v>112</v>
      </c>
      <c r="C131" s="7" t="s">
        <v>181</v>
      </c>
    </row>
    <row r="132" spans="1:3" x14ac:dyDescent="0.25">
      <c r="A132">
        <v>7073</v>
      </c>
      <c r="B132" t="s">
        <v>182</v>
      </c>
      <c r="C132" s="7" t="s">
        <v>181</v>
      </c>
    </row>
    <row r="133" spans="1:3" x14ac:dyDescent="0.25">
      <c r="A133">
        <v>7081</v>
      </c>
      <c r="B133" t="s">
        <v>183</v>
      </c>
      <c r="C133" s="7" t="s">
        <v>184</v>
      </c>
    </row>
    <row r="134" spans="1:3" x14ac:dyDescent="0.25">
      <c r="A134">
        <v>7082</v>
      </c>
      <c r="B134" t="s">
        <v>185</v>
      </c>
      <c r="C134" s="7" t="s">
        <v>184</v>
      </c>
    </row>
    <row r="135" spans="1:3" x14ac:dyDescent="0.25">
      <c r="A135">
        <v>7083</v>
      </c>
      <c r="B135" t="s">
        <v>186</v>
      </c>
      <c r="C135" s="7" t="s">
        <v>184</v>
      </c>
    </row>
    <row r="136" spans="1:3" x14ac:dyDescent="0.25">
      <c r="A136">
        <v>7091</v>
      </c>
      <c r="B136" t="s">
        <v>187</v>
      </c>
      <c r="C136" s="7" t="s">
        <v>188</v>
      </c>
    </row>
    <row r="137" spans="1:3" x14ac:dyDescent="0.25">
      <c r="A137">
        <v>7092</v>
      </c>
      <c r="B137" t="s">
        <v>189</v>
      </c>
      <c r="C137" s="7" t="s">
        <v>188</v>
      </c>
    </row>
    <row r="138" spans="1:3" x14ac:dyDescent="0.25">
      <c r="A138">
        <v>7093</v>
      </c>
      <c r="B138" t="s">
        <v>190</v>
      </c>
      <c r="C138" s="7" t="s">
        <v>188</v>
      </c>
    </row>
    <row r="139" spans="1:3" x14ac:dyDescent="0.25">
      <c r="A139">
        <v>7094</v>
      </c>
      <c r="B139" t="s">
        <v>191</v>
      </c>
      <c r="C139" s="7" t="s">
        <v>188</v>
      </c>
    </row>
    <row r="140" spans="1:3" x14ac:dyDescent="0.25">
      <c r="A140">
        <v>7101</v>
      </c>
      <c r="B140" t="s">
        <v>192</v>
      </c>
      <c r="C140" s="7" t="s">
        <v>193</v>
      </c>
    </row>
    <row r="141" spans="1:3" x14ac:dyDescent="0.25">
      <c r="A141">
        <v>7102</v>
      </c>
      <c r="B141" t="s">
        <v>194</v>
      </c>
      <c r="C141" s="7" t="s">
        <v>193</v>
      </c>
    </row>
    <row r="142" spans="1:3" x14ac:dyDescent="0.25">
      <c r="A142">
        <v>7103</v>
      </c>
      <c r="B142" t="s">
        <v>195</v>
      </c>
      <c r="C142" s="7" t="s">
        <v>193</v>
      </c>
    </row>
    <row r="143" spans="1:3" x14ac:dyDescent="0.25">
      <c r="A143">
        <v>7111</v>
      </c>
      <c r="B143" t="s">
        <v>196</v>
      </c>
      <c r="C143" s="7" t="s">
        <v>197</v>
      </c>
    </row>
    <row r="144" spans="1:3" x14ac:dyDescent="0.25">
      <c r="A144">
        <v>7112</v>
      </c>
      <c r="B144" t="s">
        <v>198</v>
      </c>
      <c r="C144" s="7" t="s">
        <v>197</v>
      </c>
    </row>
    <row r="145" spans="1:3" x14ac:dyDescent="0.25">
      <c r="A145">
        <v>7113</v>
      </c>
      <c r="B145" t="s">
        <v>226</v>
      </c>
      <c r="C145" s="7" t="s">
        <v>197</v>
      </c>
    </row>
    <row r="146" spans="1:3" x14ac:dyDescent="0.25">
      <c r="A146">
        <v>7114</v>
      </c>
      <c r="B146" t="s">
        <v>199</v>
      </c>
      <c r="C146" s="7" t="s">
        <v>197</v>
      </c>
    </row>
    <row r="147" spans="1:3" x14ac:dyDescent="0.25">
      <c r="A147">
        <v>7121</v>
      </c>
      <c r="B147" t="s">
        <v>200</v>
      </c>
      <c r="C147" s="7" t="s">
        <v>201</v>
      </c>
    </row>
    <row r="148" spans="1:3" x14ac:dyDescent="0.25">
      <c r="A148">
        <v>7122</v>
      </c>
      <c r="B148" t="s">
        <v>202</v>
      </c>
      <c r="C148" s="7" t="s">
        <v>201</v>
      </c>
    </row>
    <row r="149" spans="1:3" x14ac:dyDescent="0.25">
      <c r="A149">
        <v>7123</v>
      </c>
      <c r="B149" t="s">
        <v>203</v>
      </c>
      <c r="C149" s="7" t="s">
        <v>201</v>
      </c>
    </row>
    <row r="150" spans="1:3" x14ac:dyDescent="0.25">
      <c r="A150">
        <v>7124</v>
      </c>
      <c r="B150" t="s">
        <v>204</v>
      </c>
      <c r="C150" s="7" t="s">
        <v>201</v>
      </c>
    </row>
    <row r="151" spans="1:3" x14ac:dyDescent="0.25">
      <c r="A151">
        <v>7131</v>
      </c>
      <c r="B151" t="s">
        <v>205</v>
      </c>
      <c r="C151" s="7" t="s">
        <v>206</v>
      </c>
    </row>
    <row r="152" spans="1:3" x14ac:dyDescent="0.25">
      <c r="A152">
        <v>7132</v>
      </c>
      <c r="B152" t="s">
        <v>207</v>
      </c>
      <c r="C152" s="7" t="s">
        <v>206</v>
      </c>
    </row>
    <row r="153" spans="1:3" x14ac:dyDescent="0.25">
      <c r="A153">
        <v>7133</v>
      </c>
      <c r="B153" t="s">
        <v>208</v>
      </c>
      <c r="C153" s="7" t="s">
        <v>206</v>
      </c>
    </row>
    <row r="154" spans="1:3" x14ac:dyDescent="0.25">
      <c r="A154">
        <v>7141</v>
      </c>
      <c r="B154" t="s">
        <v>209</v>
      </c>
      <c r="C154" s="7" t="s">
        <v>210</v>
      </c>
    </row>
    <row r="155" spans="1:3" x14ac:dyDescent="0.25">
      <c r="A155">
        <v>7142</v>
      </c>
      <c r="B155" t="s">
        <v>211</v>
      </c>
      <c r="C155" s="7" t="s">
        <v>210</v>
      </c>
    </row>
    <row r="156" spans="1:3" x14ac:dyDescent="0.25">
      <c r="A156">
        <v>7143</v>
      </c>
      <c r="B156" t="s">
        <v>212</v>
      </c>
      <c r="C156" s="7" t="s">
        <v>210</v>
      </c>
    </row>
    <row r="157" spans="1:3" x14ac:dyDescent="0.25">
      <c r="A157">
        <v>7151</v>
      </c>
      <c r="B157" t="s">
        <v>213</v>
      </c>
      <c r="C157" s="7" t="s">
        <v>214</v>
      </c>
    </row>
    <row r="158" spans="1:3" x14ac:dyDescent="0.25">
      <c r="A158">
        <v>7152</v>
      </c>
      <c r="B158" t="s">
        <v>215</v>
      </c>
      <c r="C158" s="7" t="s">
        <v>214</v>
      </c>
    </row>
    <row r="159" spans="1:3" x14ac:dyDescent="0.25">
      <c r="A159">
        <v>7153</v>
      </c>
      <c r="B159" t="s">
        <v>216</v>
      </c>
      <c r="C159" s="7" t="s">
        <v>214</v>
      </c>
    </row>
    <row r="160" spans="1:3" x14ac:dyDescent="0.25">
      <c r="A160">
        <v>7154</v>
      </c>
      <c r="B160" t="s">
        <v>217</v>
      </c>
      <c r="C160" s="7" t="s">
        <v>214</v>
      </c>
    </row>
    <row r="161" spans="1:3" x14ac:dyDescent="0.25">
      <c r="A161">
        <v>7161</v>
      </c>
      <c r="B161" t="s">
        <v>218</v>
      </c>
      <c r="C161" s="7" t="s">
        <v>219</v>
      </c>
    </row>
    <row r="162" spans="1:3" x14ac:dyDescent="0.25">
      <c r="A162">
        <v>7162</v>
      </c>
      <c r="B162" t="s">
        <v>220</v>
      </c>
      <c r="C162" s="7" t="s">
        <v>219</v>
      </c>
    </row>
    <row r="163" spans="1:3" x14ac:dyDescent="0.25">
      <c r="A163">
        <v>7163</v>
      </c>
      <c r="B163" t="s">
        <v>221</v>
      </c>
      <c r="C163" s="7" t="s">
        <v>219</v>
      </c>
    </row>
    <row r="164" spans="1:3" x14ac:dyDescent="0.25">
      <c r="A164">
        <v>7164</v>
      </c>
      <c r="B164" t="s">
        <v>345</v>
      </c>
      <c r="C164" s="7" t="s">
        <v>219</v>
      </c>
    </row>
    <row r="165" spans="1:3" x14ac:dyDescent="0.25">
      <c r="A165">
        <v>7171</v>
      </c>
      <c r="B165" t="s">
        <v>97</v>
      </c>
      <c r="C165" s="7" t="s">
        <v>222</v>
      </c>
    </row>
    <row r="166" spans="1:3" x14ac:dyDescent="0.25">
      <c r="A166">
        <v>7172</v>
      </c>
      <c r="B166" t="s">
        <v>90</v>
      </c>
      <c r="C166" s="7" t="s">
        <v>223</v>
      </c>
    </row>
    <row r="167" spans="1:3" x14ac:dyDescent="0.25">
      <c r="A167">
        <v>7173</v>
      </c>
      <c r="B167" t="s">
        <v>224</v>
      </c>
      <c r="C167" s="7" t="s">
        <v>223</v>
      </c>
    </row>
    <row r="168" spans="1:3" x14ac:dyDescent="0.25">
      <c r="A168">
        <v>7174</v>
      </c>
      <c r="B168" t="s">
        <v>121</v>
      </c>
      <c r="C168" s="7" t="s">
        <v>225</v>
      </c>
    </row>
    <row r="169" spans="1:3" x14ac:dyDescent="0.25">
      <c r="A169">
        <v>7181</v>
      </c>
      <c r="B169" t="s">
        <v>346</v>
      </c>
      <c r="C169" s="7" t="s">
        <v>227</v>
      </c>
    </row>
    <row r="170" spans="1:3" x14ac:dyDescent="0.25">
      <c r="A170">
        <v>7182</v>
      </c>
      <c r="B170" t="s">
        <v>228</v>
      </c>
      <c r="C170" s="7" t="s">
        <v>229</v>
      </c>
    </row>
    <row r="171" spans="1:3" x14ac:dyDescent="0.25">
      <c r="A171">
        <v>7183</v>
      </c>
      <c r="B171" t="s">
        <v>230</v>
      </c>
      <c r="C171" s="7" t="s">
        <v>139</v>
      </c>
    </row>
    <row r="172" spans="1:3" x14ac:dyDescent="0.25">
      <c r="A172">
        <v>7184</v>
      </c>
      <c r="B172" t="s">
        <v>231</v>
      </c>
      <c r="C172" s="7" t="s">
        <v>232</v>
      </c>
    </row>
    <row r="173" spans="1:3" x14ac:dyDescent="0.25">
      <c r="A173">
        <v>7191</v>
      </c>
      <c r="B173" t="s">
        <v>233</v>
      </c>
      <c r="C173" s="7" t="s">
        <v>232</v>
      </c>
    </row>
    <row r="174" spans="1:3" x14ac:dyDescent="0.25">
      <c r="A174">
        <v>7192</v>
      </c>
      <c r="B174" t="s">
        <v>77</v>
      </c>
      <c r="C174" s="7" t="s">
        <v>234</v>
      </c>
    </row>
    <row r="175" spans="1:3" x14ac:dyDescent="0.25">
      <c r="A175">
        <v>7193</v>
      </c>
      <c r="B175" t="s">
        <v>79</v>
      </c>
      <c r="C175" s="7" t="s">
        <v>235</v>
      </c>
    </row>
    <row r="176" spans="1:3" x14ac:dyDescent="0.25">
      <c r="A176">
        <v>7201</v>
      </c>
      <c r="B176" t="s">
        <v>236</v>
      </c>
      <c r="C176" s="7" t="s">
        <v>237</v>
      </c>
    </row>
    <row r="177" spans="1:3" x14ac:dyDescent="0.25">
      <c r="A177">
        <v>7202</v>
      </c>
      <c r="B177" t="s">
        <v>238</v>
      </c>
      <c r="C177" s="7" t="s">
        <v>237</v>
      </c>
    </row>
    <row r="178" spans="1:3" x14ac:dyDescent="0.25">
      <c r="A178">
        <v>7203</v>
      </c>
      <c r="B178" t="s">
        <v>347</v>
      </c>
      <c r="C178" s="7" t="s">
        <v>237</v>
      </c>
    </row>
    <row r="179" spans="1:3" x14ac:dyDescent="0.25">
      <c r="A179">
        <v>7204</v>
      </c>
      <c r="B179" t="s">
        <v>239</v>
      </c>
      <c r="C179" s="7" t="s">
        <v>237</v>
      </c>
    </row>
    <row r="180" spans="1:3" x14ac:dyDescent="0.25">
      <c r="A180">
        <v>8001</v>
      </c>
      <c r="B180" t="s">
        <v>240</v>
      </c>
      <c r="C180" s="7" t="s">
        <v>241</v>
      </c>
    </row>
    <row r="181" spans="1:3" x14ac:dyDescent="0.25">
      <c r="A181">
        <v>8002</v>
      </c>
      <c r="B181" t="s">
        <v>242</v>
      </c>
      <c r="C181" s="7" t="s">
        <v>241</v>
      </c>
    </row>
    <row r="182" spans="1:3" x14ac:dyDescent="0.25">
      <c r="A182">
        <v>8003</v>
      </c>
      <c r="B182" t="s">
        <v>243</v>
      </c>
      <c r="C182" s="7" t="s">
        <v>241</v>
      </c>
    </row>
    <row r="183" spans="1:3" x14ac:dyDescent="0.25">
      <c r="A183">
        <v>8004</v>
      </c>
      <c r="B183" t="s">
        <v>244</v>
      </c>
      <c r="C183" s="7" t="s">
        <v>241</v>
      </c>
    </row>
    <row r="184" spans="1:3" x14ac:dyDescent="0.25">
      <c r="A184">
        <v>8011</v>
      </c>
      <c r="B184" t="s">
        <v>245</v>
      </c>
      <c r="C184" s="7" t="s">
        <v>241</v>
      </c>
    </row>
    <row r="185" spans="1:3" x14ac:dyDescent="0.25">
      <c r="A185">
        <v>8012</v>
      </c>
      <c r="B185" t="s">
        <v>246</v>
      </c>
      <c r="C185" s="7" t="s">
        <v>241</v>
      </c>
    </row>
    <row r="186" spans="1:3" x14ac:dyDescent="0.25">
      <c r="A186">
        <v>8013</v>
      </c>
      <c r="B186" t="s">
        <v>247</v>
      </c>
      <c r="C186" s="7" t="s">
        <v>241</v>
      </c>
    </row>
    <row r="187" spans="1:3" x14ac:dyDescent="0.25">
      <c r="A187">
        <v>8014</v>
      </c>
      <c r="B187" t="s">
        <v>248</v>
      </c>
      <c r="C187" s="7" t="s">
        <v>241</v>
      </c>
    </row>
    <row r="188" spans="1:3" x14ac:dyDescent="0.25">
      <c r="A188">
        <v>8021</v>
      </c>
      <c r="B188" t="s">
        <v>249</v>
      </c>
      <c r="C188" s="7" t="s">
        <v>241</v>
      </c>
    </row>
    <row r="189" spans="1:3" x14ac:dyDescent="0.25">
      <c r="A189">
        <v>8022</v>
      </c>
      <c r="B189" t="s">
        <v>250</v>
      </c>
      <c r="C189" s="7" t="s">
        <v>241</v>
      </c>
    </row>
    <row r="190" spans="1:3" x14ac:dyDescent="0.25">
      <c r="A190">
        <v>8023</v>
      </c>
      <c r="B190" t="s">
        <v>251</v>
      </c>
      <c r="C190" s="7" t="s">
        <v>241</v>
      </c>
    </row>
    <row r="191" spans="1:3" x14ac:dyDescent="0.25">
      <c r="A191">
        <v>8024</v>
      </c>
      <c r="B191" t="s">
        <v>252</v>
      </c>
      <c r="C191" s="7" t="s">
        <v>241</v>
      </c>
    </row>
    <row r="192" spans="1:3" x14ac:dyDescent="0.25">
      <c r="A192">
        <v>8031</v>
      </c>
      <c r="B192" t="s">
        <v>253</v>
      </c>
      <c r="C192" s="7" t="s">
        <v>241</v>
      </c>
    </row>
    <row r="193" spans="1:3" x14ac:dyDescent="0.25">
      <c r="A193">
        <v>8032</v>
      </c>
      <c r="B193" t="s">
        <v>254</v>
      </c>
      <c r="C193" s="7" t="s">
        <v>241</v>
      </c>
    </row>
    <row r="194" spans="1:3" x14ac:dyDescent="0.25">
      <c r="A194">
        <v>8033</v>
      </c>
      <c r="B194" t="s">
        <v>255</v>
      </c>
      <c r="C194" s="7" t="s">
        <v>241</v>
      </c>
    </row>
    <row r="195" spans="1:3" x14ac:dyDescent="0.25">
      <c r="A195">
        <v>8034</v>
      </c>
      <c r="B195" t="s">
        <v>256</v>
      </c>
      <c r="C195" s="7" t="s">
        <v>241</v>
      </c>
    </row>
    <row r="196" spans="1:3" x14ac:dyDescent="0.25">
      <c r="A196">
        <v>8041</v>
      </c>
      <c r="B196" t="s">
        <v>257</v>
      </c>
      <c r="C196" s="7" t="s">
        <v>241</v>
      </c>
    </row>
    <row r="197" spans="1:3" x14ac:dyDescent="0.25">
      <c r="A197">
        <v>8042</v>
      </c>
      <c r="B197" t="s">
        <v>258</v>
      </c>
      <c r="C197" s="7" t="s">
        <v>241</v>
      </c>
    </row>
    <row r="198" spans="1:3" x14ac:dyDescent="0.25">
      <c r="A198">
        <v>8043</v>
      </c>
      <c r="B198" t="s">
        <v>259</v>
      </c>
      <c r="C198" s="7" t="s">
        <v>241</v>
      </c>
    </row>
    <row r="199" spans="1:3" x14ac:dyDescent="0.25">
      <c r="A199">
        <v>8044</v>
      </c>
      <c r="B199" t="s">
        <v>260</v>
      </c>
      <c r="C199" s="7" t="s">
        <v>241</v>
      </c>
    </row>
    <row r="200" spans="1:3" x14ac:dyDescent="0.25">
      <c r="A200">
        <v>8051</v>
      </c>
      <c r="B200" t="s">
        <v>261</v>
      </c>
      <c r="C200" s="7" t="s">
        <v>241</v>
      </c>
    </row>
    <row r="201" spans="1:3" x14ac:dyDescent="0.25">
      <c r="A201">
        <v>8052</v>
      </c>
      <c r="B201" t="s">
        <v>262</v>
      </c>
      <c r="C201" s="7" t="s">
        <v>241</v>
      </c>
    </row>
    <row r="202" spans="1:3" x14ac:dyDescent="0.25">
      <c r="A202">
        <v>8053</v>
      </c>
      <c r="B202" t="s">
        <v>263</v>
      </c>
      <c r="C202" s="7" t="s">
        <v>241</v>
      </c>
    </row>
    <row r="203" spans="1:3" x14ac:dyDescent="0.25">
      <c r="A203">
        <v>8054</v>
      </c>
      <c r="B203" t="s">
        <v>264</v>
      </c>
      <c r="C203" s="7" t="s">
        <v>241</v>
      </c>
    </row>
    <row r="204" spans="1:3" x14ac:dyDescent="0.25">
      <c r="A204">
        <v>8061</v>
      </c>
      <c r="B204" t="s">
        <v>265</v>
      </c>
      <c r="C204" s="7" t="s">
        <v>241</v>
      </c>
    </row>
    <row r="205" spans="1:3" x14ac:dyDescent="0.25">
      <c r="A205">
        <v>8062</v>
      </c>
      <c r="B205" t="s">
        <v>266</v>
      </c>
      <c r="C205" s="7" t="s">
        <v>241</v>
      </c>
    </row>
    <row r="206" spans="1:3" x14ac:dyDescent="0.25">
      <c r="A206">
        <v>8063</v>
      </c>
      <c r="B206" t="s">
        <v>267</v>
      </c>
      <c r="C206" s="7" t="s">
        <v>241</v>
      </c>
    </row>
  </sheetData>
  <sortState xmlns:xlrd2="http://schemas.microsoft.com/office/spreadsheetml/2017/richdata2" ref="A4:C190">
    <sortCondition ref="A4:A190"/>
  </sortState>
  <printOptions gridLine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67F0B-5E03-4BF6-A7B7-3FF45AFA1D87}">
  <dimension ref="A1:C220"/>
  <sheetViews>
    <sheetView workbookViewId="0">
      <selection activeCell="H223" sqref="H223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8051</v>
      </c>
      <c r="B2" s="24">
        <v>4231</v>
      </c>
      <c r="C2">
        <f>VLOOKUP(B2, Officials!F:N, 9, FALSE)</f>
        <v>22</v>
      </c>
    </row>
    <row r="3" spans="1:3" x14ac:dyDescent="0.25">
      <c r="A3" s="25">
        <v>3042</v>
      </c>
      <c r="B3" s="26">
        <v>3412</v>
      </c>
      <c r="C3">
        <f>VLOOKUP(B3, Officials!F:N, 9, FALSE)</f>
        <v>41</v>
      </c>
    </row>
    <row r="4" spans="1:3" x14ac:dyDescent="0.25">
      <c r="A4" s="27">
        <v>8062</v>
      </c>
      <c r="B4" s="28">
        <v>1342</v>
      </c>
      <c r="C4">
        <f>VLOOKUP(B4, Officials!F:N, 9, FALSE)</f>
        <v>47</v>
      </c>
    </row>
    <row r="5" spans="1:3" x14ac:dyDescent="0.25">
      <c r="A5" s="25">
        <v>8032</v>
      </c>
      <c r="B5" s="26">
        <v>3124</v>
      </c>
      <c r="C5">
        <f>VLOOKUP(B5, Officials!F:N, 9, FALSE)</f>
        <v>50</v>
      </c>
    </row>
    <row r="6" spans="1:3" x14ac:dyDescent="0.25">
      <c r="A6" s="27">
        <v>1051</v>
      </c>
      <c r="B6" s="28">
        <v>3412</v>
      </c>
      <c r="C6">
        <f>VLOOKUP(B6, Officials!F:N, 9, FALSE)</f>
        <v>41</v>
      </c>
    </row>
    <row r="7" spans="1:3" x14ac:dyDescent="0.25">
      <c r="A7" s="25">
        <v>1013</v>
      </c>
      <c r="B7" s="26">
        <v>4321</v>
      </c>
      <c r="C7">
        <f>VLOOKUP(B7, Officials!F:N, 9, FALSE)</f>
        <v>28</v>
      </c>
    </row>
    <row r="8" spans="1:3" x14ac:dyDescent="0.25">
      <c r="A8" s="27">
        <v>4071</v>
      </c>
      <c r="B8" s="28">
        <v>1342</v>
      </c>
      <c r="C8">
        <f>VLOOKUP(B8, Officials!F:N, 9, FALSE)</f>
        <v>47</v>
      </c>
    </row>
    <row r="9" spans="1:3" x14ac:dyDescent="0.25">
      <c r="A9" s="25">
        <v>1052</v>
      </c>
      <c r="B9" s="26">
        <v>2341</v>
      </c>
      <c r="C9">
        <f>VLOOKUP(B9, Officials!F:N, 9, FALSE)</f>
        <v>32</v>
      </c>
    </row>
    <row r="10" spans="1:3" x14ac:dyDescent="0.25">
      <c r="A10" s="27">
        <v>8033</v>
      </c>
      <c r="B10" s="28">
        <v>3142</v>
      </c>
      <c r="C10">
        <f>VLOOKUP(B10, Officials!F:N, 9, FALSE)</f>
        <v>48</v>
      </c>
    </row>
    <row r="11" spans="1:3" x14ac:dyDescent="0.25">
      <c r="A11" s="25">
        <v>4054</v>
      </c>
      <c r="B11" s="26">
        <v>1342</v>
      </c>
      <c r="C11">
        <f>VLOOKUP(B11, Officials!F:N, 9, FALSE)</f>
        <v>47</v>
      </c>
    </row>
    <row r="12" spans="1:3" x14ac:dyDescent="0.25">
      <c r="A12" s="27">
        <v>2031</v>
      </c>
      <c r="B12" s="28">
        <v>4132</v>
      </c>
      <c r="C12">
        <f>VLOOKUP(B12, Officials!F:N, 9, FALSE)</f>
        <v>32</v>
      </c>
    </row>
    <row r="13" spans="1:3" x14ac:dyDescent="0.25">
      <c r="A13" s="25">
        <v>2024</v>
      </c>
      <c r="B13" s="26">
        <v>2413</v>
      </c>
      <c r="C13">
        <f>VLOOKUP(B13, Officials!F:N, 9, FALSE)</f>
        <v>23</v>
      </c>
    </row>
    <row r="14" spans="1:3" x14ac:dyDescent="0.25">
      <c r="A14" s="27">
        <v>8013</v>
      </c>
      <c r="B14" s="28">
        <v>4123</v>
      </c>
      <c r="C14">
        <f>VLOOKUP(B14, Officials!F:N, 9, FALSE)</f>
        <v>26</v>
      </c>
    </row>
    <row r="15" spans="1:3" x14ac:dyDescent="0.25">
      <c r="A15" s="25">
        <v>3012</v>
      </c>
      <c r="B15" s="26">
        <v>4123</v>
      </c>
      <c r="C15">
        <f>VLOOKUP(B15, Officials!F:N, 9, FALSE)</f>
        <v>26</v>
      </c>
    </row>
    <row r="16" spans="1:3" x14ac:dyDescent="0.25">
      <c r="A16" s="27">
        <v>2023</v>
      </c>
      <c r="B16" s="28">
        <v>2341</v>
      </c>
      <c r="C16">
        <f>VLOOKUP(B16, Officials!F:N, 9, FALSE)</f>
        <v>32</v>
      </c>
    </row>
    <row r="17" spans="1:3" x14ac:dyDescent="0.25">
      <c r="A17" s="25">
        <v>2022</v>
      </c>
      <c r="B17" s="26">
        <v>3241</v>
      </c>
      <c r="C17">
        <f>VLOOKUP(B17, Officials!F:N, 9, FALSE)</f>
        <v>38</v>
      </c>
    </row>
    <row r="18" spans="1:3" x14ac:dyDescent="0.25">
      <c r="A18" s="27">
        <v>7154</v>
      </c>
      <c r="B18" s="28">
        <v>4231</v>
      </c>
      <c r="C18">
        <f>VLOOKUP(B18, Officials!F:N, 9, FALSE)</f>
        <v>22</v>
      </c>
    </row>
    <row r="19" spans="1:3" x14ac:dyDescent="0.25">
      <c r="A19" s="25">
        <v>7072</v>
      </c>
      <c r="B19" s="26">
        <v>1342</v>
      </c>
      <c r="C19">
        <f>VLOOKUP(B19, Officials!F:N, 9, FALSE)</f>
        <v>47</v>
      </c>
    </row>
    <row r="20" spans="1:3" x14ac:dyDescent="0.25">
      <c r="A20" s="27">
        <v>4101</v>
      </c>
      <c r="B20" s="28">
        <v>3412</v>
      </c>
      <c r="C20">
        <f>VLOOKUP(B20, Officials!F:N, 9, FALSE)</f>
        <v>41</v>
      </c>
    </row>
    <row r="21" spans="1:3" x14ac:dyDescent="0.25">
      <c r="A21" s="25">
        <v>4102</v>
      </c>
      <c r="B21" s="26">
        <v>1432</v>
      </c>
      <c r="C21">
        <f>VLOOKUP(B21, Officials!F:N, 9, FALSE)</f>
        <v>39</v>
      </c>
    </row>
    <row r="22" spans="1:3" x14ac:dyDescent="0.25">
      <c r="A22" s="27">
        <v>1021</v>
      </c>
      <c r="B22" s="28">
        <v>1432</v>
      </c>
      <c r="C22">
        <f>VLOOKUP(B22, Officials!F:N, 9, FALSE)</f>
        <v>39</v>
      </c>
    </row>
    <row r="23" spans="1:3" x14ac:dyDescent="0.25">
      <c r="A23" s="25">
        <v>3053</v>
      </c>
      <c r="B23" s="26">
        <v>2314</v>
      </c>
      <c r="C23">
        <f>VLOOKUP(B23, Officials!F:N, 9, FALSE)</f>
        <v>39</v>
      </c>
    </row>
    <row r="24" spans="1:3" x14ac:dyDescent="0.25">
      <c r="A24" s="27">
        <v>101</v>
      </c>
      <c r="B24" s="28">
        <v>1432</v>
      </c>
      <c r="C24">
        <f>VLOOKUP(B24, Officials!F:N, 9, FALSE)</f>
        <v>39</v>
      </c>
    </row>
    <row r="25" spans="1:3" x14ac:dyDescent="0.25">
      <c r="A25" s="25">
        <v>8042</v>
      </c>
      <c r="B25" s="26">
        <v>3421</v>
      </c>
      <c r="C25">
        <f>VLOOKUP(B25, Officials!F:N, 9, FALSE)</f>
        <v>36</v>
      </c>
    </row>
    <row r="26" spans="1:3" x14ac:dyDescent="0.25">
      <c r="A26" s="27">
        <v>8004</v>
      </c>
      <c r="B26" s="28">
        <v>3241</v>
      </c>
      <c r="C26">
        <f>VLOOKUP(B26, Officials!F:N, 9, FALSE)</f>
        <v>38</v>
      </c>
    </row>
    <row r="27" spans="1:3" x14ac:dyDescent="0.25">
      <c r="A27" s="25">
        <v>8053</v>
      </c>
      <c r="B27" s="26">
        <v>1342</v>
      </c>
      <c r="C27">
        <f>VLOOKUP(B27, Officials!F:N, 9, FALSE)</f>
        <v>47</v>
      </c>
    </row>
    <row r="28" spans="1:3" x14ac:dyDescent="0.25">
      <c r="A28" s="27">
        <v>4081</v>
      </c>
      <c r="B28" s="28">
        <v>4231</v>
      </c>
      <c r="C28">
        <f>VLOOKUP(B28, Officials!F:N, 9, FALSE)</f>
        <v>22</v>
      </c>
    </row>
    <row r="29" spans="1:3" x14ac:dyDescent="0.25">
      <c r="A29" s="25">
        <v>1102</v>
      </c>
      <c r="B29" s="26">
        <v>2314</v>
      </c>
      <c r="C29">
        <f>VLOOKUP(B29, Officials!F:N, 9, FALSE)</f>
        <v>39</v>
      </c>
    </row>
    <row r="30" spans="1:3" x14ac:dyDescent="0.25">
      <c r="A30" s="27">
        <v>2101</v>
      </c>
      <c r="B30" s="28">
        <v>3421</v>
      </c>
      <c r="C30">
        <f>VLOOKUP(B30, Officials!F:N, 9, FALSE)</f>
        <v>36</v>
      </c>
    </row>
    <row r="31" spans="1:3" x14ac:dyDescent="0.25">
      <c r="A31" s="25">
        <v>4072</v>
      </c>
      <c r="B31" s="26">
        <v>3421</v>
      </c>
      <c r="C31">
        <f>VLOOKUP(B31, Officials!F:N, 9, FALSE)</f>
        <v>36</v>
      </c>
    </row>
    <row r="32" spans="1:3" x14ac:dyDescent="0.25">
      <c r="A32" s="27">
        <v>3051</v>
      </c>
      <c r="B32" s="28">
        <v>1342</v>
      </c>
      <c r="C32">
        <f>VLOOKUP(B32, Officials!F:N, 9, FALSE)</f>
        <v>47</v>
      </c>
    </row>
    <row r="33" spans="1:3" x14ac:dyDescent="0.25">
      <c r="A33" s="25">
        <v>1103</v>
      </c>
      <c r="B33" s="26">
        <v>3421</v>
      </c>
      <c r="C33">
        <f>VLOOKUP(B33, Officials!F:N, 9, FALSE)</f>
        <v>36</v>
      </c>
    </row>
    <row r="34" spans="1:3" x14ac:dyDescent="0.25">
      <c r="A34" s="27">
        <v>4052</v>
      </c>
      <c r="B34" s="28">
        <v>3412</v>
      </c>
      <c r="C34">
        <f>VLOOKUP(B34, Officials!F:N, 9, FALSE)</f>
        <v>41</v>
      </c>
    </row>
    <row r="35" spans="1:3" x14ac:dyDescent="0.25">
      <c r="A35" s="25">
        <v>2004</v>
      </c>
      <c r="B35" s="26">
        <v>3412</v>
      </c>
      <c r="C35">
        <f>VLOOKUP(B35, Officials!F:N, 9, FALSE)</f>
        <v>41</v>
      </c>
    </row>
    <row r="36" spans="1:3" x14ac:dyDescent="0.25">
      <c r="A36" s="27">
        <v>4114</v>
      </c>
      <c r="B36" s="28">
        <v>1432</v>
      </c>
      <c r="C36">
        <f>VLOOKUP(B36, Officials!F:N, 9, FALSE)</f>
        <v>39</v>
      </c>
    </row>
    <row r="37" spans="1:3" x14ac:dyDescent="0.25">
      <c r="A37" s="25">
        <v>3001</v>
      </c>
      <c r="B37" s="26">
        <v>3142</v>
      </c>
      <c r="C37">
        <f>VLOOKUP(B37, Officials!F:N, 9, FALSE)</f>
        <v>48</v>
      </c>
    </row>
    <row r="38" spans="1:3" x14ac:dyDescent="0.25">
      <c r="A38" s="27">
        <v>8002</v>
      </c>
      <c r="B38" s="28">
        <v>1432</v>
      </c>
      <c r="C38">
        <f>VLOOKUP(B38, Officials!F:N, 9, FALSE)</f>
        <v>39</v>
      </c>
    </row>
    <row r="39" spans="1:3" x14ac:dyDescent="0.25">
      <c r="A39" s="25">
        <v>4051</v>
      </c>
      <c r="B39" s="26">
        <v>1342</v>
      </c>
      <c r="C39">
        <f>VLOOKUP(B39, Officials!F:N, 9, FALSE)</f>
        <v>47</v>
      </c>
    </row>
    <row r="40" spans="1:3" x14ac:dyDescent="0.25">
      <c r="A40" s="27">
        <v>3003</v>
      </c>
      <c r="B40" s="28">
        <v>1324</v>
      </c>
      <c r="C40">
        <f>VLOOKUP(B40, Officials!F:N, 9, FALSE)</f>
        <v>49</v>
      </c>
    </row>
    <row r="41" spans="1:3" x14ac:dyDescent="0.25">
      <c r="A41" s="25">
        <v>102</v>
      </c>
      <c r="B41" s="26">
        <v>2314</v>
      </c>
      <c r="C41">
        <f>VLOOKUP(B41, Officials!F:N, 9, FALSE)</f>
        <v>39</v>
      </c>
    </row>
    <row r="42" spans="1:3" x14ac:dyDescent="0.25">
      <c r="A42" s="27">
        <v>1033</v>
      </c>
      <c r="B42" s="28">
        <v>4231</v>
      </c>
      <c r="C42">
        <f>VLOOKUP(B42, Officials!F:N, 9, FALSE)</f>
        <v>22</v>
      </c>
    </row>
    <row r="43" spans="1:3" x14ac:dyDescent="0.25">
      <c r="A43" s="25">
        <v>4041</v>
      </c>
      <c r="B43" s="26">
        <v>3412</v>
      </c>
      <c r="C43">
        <f>VLOOKUP(B43, Officials!F:N, 9, FALSE)</f>
        <v>41</v>
      </c>
    </row>
    <row r="44" spans="1:3" x14ac:dyDescent="0.25">
      <c r="A44" s="27">
        <v>4032</v>
      </c>
      <c r="B44" s="28">
        <v>1324</v>
      </c>
      <c r="C44">
        <f>VLOOKUP(B44, Officials!F:N, 9, FALSE)</f>
        <v>49</v>
      </c>
    </row>
    <row r="45" spans="1:3" x14ac:dyDescent="0.25">
      <c r="A45" s="25">
        <v>3043</v>
      </c>
      <c r="B45" s="26">
        <v>1342</v>
      </c>
      <c r="C45">
        <f>VLOOKUP(B45, Officials!F:N, 9, FALSE)</f>
        <v>47</v>
      </c>
    </row>
    <row r="46" spans="1:3" x14ac:dyDescent="0.25">
      <c r="A46" s="27">
        <v>1011</v>
      </c>
      <c r="B46" s="28">
        <v>3241</v>
      </c>
      <c r="C46">
        <f>VLOOKUP(B46, Officials!F:N, 9, FALSE)</f>
        <v>38</v>
      </c>
    </row>
    <row r="47" spans="1:3" x14ac:dyDescent="0.25">
      <c r="A47" s="25">
        <v>4004</v>
      </c>
      <c r="B47" s="26">
        <v>3412</v>
      </c>
      <c r="C47">
        <f>VLOOKUP(B47, Officials!F:N, 9, FALSE)</f>
        <v>41</v>
      </c>
    </row>
    <row r="48" spans="1:3" x14ac:dyDescent="0.25">
      <c r="A48" s="27">
        <v>2102</v>
      </c>
      <c r="B48" s="28">
        <v>1432</v>
      </c>
      <c r="C48">
        <f>VLOOKUP(B48, Officials!F:N, 9, FALSE)</f>
        <v>39</v>
      </c>
    </row>
    <row r="49" spans="1:3" x14ac:dyDescent="0.25">
      <c r="A49" s="25">
        <v>1032</v>
      </c>
      <c r="B49" s="26">
        <v>2413</v>
      </c>
      <c r="C49">
        <f>VLOOKUP(B49, Officials!F:N, 9, FALSE)</f>
        <v>23</v>
      </c>
    </row>
    <row r="50" spans="1:3" x14ac:dyDescent="0.25">
      <c r="A50" s="27">
        <v>6012</v>
      </c>
      <c r="B50" s="28">
        <v>1342</v>
      </c>
      <c r="C50">
        <f>VLOOKUP(B50, Officials!F:N, 9, FALSE)</f>
        <v>47</v>
      </c>
    </row>
    <row r="51" spans="1:3" x14ac:dyDescent="0.25">
      <c r="A51" s="25">
        <v>1003</v>
      </c>
      <c r="B51" s="26">
        <v>1432</v>
      </c>
      <c r="C51">
        <f>VLOOKUP(B51, Officials!F:N, 9, FALSE)</f>
        <v>39</v>
      </c>
    </row>
    <row r="52" spans="1:3" x14ac:dyDescent="0.25">
      <c r="A52" s="27">
        <v>4001</v>
      </c>
      <c r="B52" s="28">
        <v>3412</v>
      </c>
      <c r="C52">
        <f>VLOOKUP(B52, Officials!F:N, 9, FALSE)</f>
        <v>41</v>
      </c>
    </row>
    <row r="53" spans="1:3" x14ac:dyDescent="0.25">
      <c r="A53" s="25">
        <v>1104</v>
      </c>
      <c r="B53" s="35"/>
      <c r="C53" t="e">
        <f>VLOOKUP(B53, Officials!F:N, 9, FALSE)</f>
        <v>#N/A</v>
      </c>
    </row>
    <row r="54" spans="1:3" x14ac:dyDescent="0.25">
      <c r="A54" s="27">
        <v>3041</v>
      </c>
      <c r="B54" s="28">
        <v>2413</v>
      </c>
      <c r="C54">
        <f>VLOOKUP(B54, Officials!F:N, 9, FALSE)</f>
        <v>23</v>
      </c>
    </row>
    <row r="55" spans="1:3" x14ac:dyDescent="0.25">
      <c r="A55" s="25">
        <v>8063</v>
      </c>
      <c r="B55" s="26">
        <v>1432</v>
      </c>
      <c r="C55">
        <f>VLOOKUP(B55, Officials!F:N, 9, FALSE)</f>
        <v>39</v>
      </c>
    </row>
    <row r="56" spans="1:3" x14ac:dyDescent="0.25">
      <c r="A56" s="27">
        <v>7172</v>
      </c>
      <c r="B56" s="28">
        <v>3412</v>
      </c>
      <c r="C56">
        <f>VLOOKUP(B56, Officials!F:N, 9, FALSE)</f>
        <v>41</v>
      </c>
    </row>
    <row r="57" spans="1:3" x14ac:dyDescent="0.25">
      <c r="A57" s="25">
        <v>4013</v>
      </c>
      <c r="B57" s="26">
        <v>1324</v>
      </c>
      <c r="C57">
        <f>VLOOKUP(B57, Officials!F:N, 9, FALSE)</f>
        <v>49</v>
      </c>
    </row>
    <row r="58" spans="1:3" x14ac:dyDescent="0.25">
      <c r="A58" s="27">
        <v>4003</v>
      </c>
      <c r="B58" s="28">
        <v>4231</v>
      </c>
      <c r="C58">
        <f>VLOOKUP(B58, Officials!F:N, 9, FALSE)</f>
        <v>22</v>
      </c>
    </row>
    <row r="59" spans="1:3" x14ac:dyDescent="0.25">
      <c r="A59" s="25">
        <v>3013</v>
      </c>
      <c r="B59" s="26">
        <v>4123</v>
      </c>
      <c r="C59">
        <f>VLOOKUP(B59, Officials!F:N, 9, FALSE)</f>
        <v>26</v>
      </c>
    </row>
    <row r="60" spans="1:3" x14ac:dyDescent="0.25">
      <c r="A60" s="27">
        <v>8012</v>
      </c>
      <c r="B60" s="28">
        <v>3412</v>
      </c>
      <c r="C60">
        <f>VLOOKUP(B60, Officials!F:N, 9, FALSE)</f>
        <v>41</v>
      </c>
    </row>
    <row r="61" spans="1:3" x14ac:dyDescent="0.25">
      <c r="A61" s="25">
        <v>8052</v>
      </c>
      <c r="B61" s="26">
        <v>1324</v>
      </c>
      <c r="C61">
        <f>VLOOKUP(B61, Officials!F:N, 9, FALSE)</f>
        <v>49</v>
      </c>
    </row>
    <row r="62" spans="1:3" x14ac:dyDescent="0.25">
      <c r="A62" s="27">
        <v>4031</v>
      </c>
      <c r="B62" s="28">
        <v>3412</v>
      </c>
      <c r="C62">
        <f>VLOOKUP(B62, Officials!F:N, 9, FALSE)</f>
        <v>41</v>
      </c>
    </row>
    <row r="63" spans="1:3" x14ac:dyDescent="0.25">
      <c r="A63" s="25">
        <v>1012</v>
      </c>
      <c r="B63" s="26">
        <v>1342</v>
      </c>
      <c r="C63">
        <f>VLOOKUP(B63, Officials!F:N, 9, FALSE)</f>
        <v>47</v>
      </c>
    </row>
    <row r="64" spans="1:3" x14ac:dyDescent="0.25">
      <c r="A64" s="27">
        <v>4061</v>
      </c>
      <c r="B64" s="28">
        <v>4132</v>
      </c>
      <c r="C64">
        <f>VLOOKUP(B64, Officials!F:N, 9, FALSE)</f>
        <v>32</v>
      </c>
    </row>
    <row r="65" spans="1:3" x14ac:dyDescent="0.25">
      <c r="A65" s="25">
        <v>7171</v>
      </c>
      <c r="B65" s="26">
        <v>3421</v>
      </c>
      <c r="C65">
        <f>VLOOKUP(B65, Officials!F:N, 9, FALSE)</f>
        <v>36</v>
      </c>
    </row>
    <row r="66" spans="1:3" x14ac:dyDescent="0.25">
      <c r="A66" s="27">
        <v>4033</v>
      </c>
      <c r="B66" s="28">
        <v>4321</v>
      </c>
      <c r="C66">
        <f>VLOOKUP(B66, Officials!F:N, 9, FALSE)</f>
        <v>28</v>
      </c>
    </row>
    <row r="67" spans="1:3" x14ac:dyDescent="0.25">
      <c r="A67" s="25">
        <v>4023</v>
      </c>
      <c r="B67" s="26">
        <v>4132</v>
      </c>
      <c r="C67">
        <f>VLOOKUP(B67, Officials!F:N, 9, FALSE)</f>
        <v>32</v>
      </c>
    </row>
    <row r="68" spans="1:3" x14ac:dyDescent="0.25">
      <c r="A68" s="27">
        <v>1001</v>
      </c>
      <c r="B68" s="28">
        <v>1432</v>
      </c>
      <c r="C68">
        <f>VLOOKUP(B68, Officials!F:N, 9, FALSE)</f>
        <v>39</v>
      </c>
    </row>
    <row r="69" spans="1:3" x14ac:dyDescent="0.25">
      <c r="A69" s="25">
        <v>4043</v>
      </c>
      <c r="B69" s="26">
        <v>4123</v>
      </c>
      <c r="C69">
        <f>VLOOKUP(B69, Officials!F:N, 9, FALSE)</f>
        <v>26</v>
      </c>
    </row>
    <row r="70" spans="1:3" x14ac:dyDescent="0.25">
      <c r="A70" s="27">
        <v>8022</v>
      </c>
      <c r="B70" s="28">
        <v>4312</v>
      </c>
      <c r="C70">
        <f>VLOOKUP(B70, Officials!F:N, 9, FALSE)</f>
        <v>33</v>
      </c>
    </row>
    <row r="71" spans="1:3" x14ac:dyDescent="0.25">
      <c r="A71" s="25">
        <v>1104</v>
      </c>
      <c r="B71" s="26">
        <v>1234</v>
      </c>
      <c r="C71">
        <f>VLOOKUP(B71, Officials!F:N, 9, FALSE)</f>
        <v>43</v>
      </c>
    </row>
    <row r="72" spans="1:3" x14ac:dyDescent="0.25">
      <c r="A72" s="27">
        <v>1014</v>
      </c>
      <c r="B72" s="28">
        <v>2314</v>
      </c>
      <c r="C72">
        <f>VLOOKUP(B72, Officials!F:N, 9, FALSE)</f>
        <v>39</v>
      </c>
    </row>
    <row r="73" spans="1:3" x14ac:dyDescent="0.25">
      <c r="A73" s="25">
        <v>4012</v>
      </c>
      <c r="B73" s="26">
        <v>1423</v>
      </c>
      <c r="C73">
        <f>VLOOKUP(B73, Officials!F:N, 9, FALSE)</f>
        <v>33</v>
      </c>
    </row>
    <row r="74" spans="1:3" x14ac:dyDescent="0.25">
      <c r="A74" s="27">
        <v>3011</v>
      </c>
      <c r="B74" s="28">
        <v>3142</v>
      </c>
      <c r="C74">
        <f>VLOOKUP(B74, Officials!F:N, 9, FALSE)</f>
        <v>48</v>
      </c>
    </row>
    <row r="75" spans="1:3" x14ac:dyDescent="0.25">
      <c r="A75" s="25">
        <v>8023</v>
      </c>
      <c r="B75" s="26">
        <v>3421</v>
      </c>
      <c r="C75">
        <f>VLOOKUP(B75, Officials!F:N, 9, FALSE)</f>
        <v>36</v>
      </c>
    </row>
    <row r="76" spans="1:3" x14ac:dyDescent="0.25">
      <c r="A76" s="27">
        <v>8011</v>
      </c>
      <c r="B76" s="28">
        <v>3124</v>
      </c>
      <c r="C76">
        <f>VLOOKUP(B76, Officials!F:N, 9, FALSE)</f>
        <v>50</v>
      </c>
    </row>
    <row r="77" spans="1:3" x14ac:dyDescent="0.25">
      <c r="A77" s="25">
        <v>4022</v>
      </c>
      <c r="B77" s="26">
        <v>3421</v>
      </c>
      <c r="C77">
        <f>VLOOKUP(B77, Officials!F:N, 9, FALSE)</f>
        <v>36</v>
      </c>
    </row>
    <row r="78" spans="1:3" x14ac:dyDescent="0.25">
      <c r="A78" s="27">
        <v>3002</v>
      </c>
      <c r="B78" s="28">
        <v>4312</v>
      </c>
      <c r="C78">
        <f>VLOOKUP(B78, Officials!F:N, 9, FALSE)</f>
        <v>33</v>
      </c>
    </row>
    <row r="79" spans="1:3" x14ac:dyDescent="0.25">
      <c r="A79" s="25">
        <v>2001</v>
      </c>
      <c r="B79" s="26">
        <v>1243</v>
      </c>
      <c r="C79">
        <f>VLOOKUP(B79, Officials!F:N, 9, FALSE)</f>
        <v>35</v>
      </c>
    </row>
    <row r="80" spans="1:3" x14ac:dyDescent="0.25">
      <c r="A80" s="27">
        <v>4134</v>
      </c>
      <c r="B80" s="28">
        <v>4132</v>
      </c>
      <c r="C80">
        <f>VLOOKUP(B80, Officials!F:N, 9, FALSE)</f>
        <v>32</v>
      </c>
    </row>
    <row r="81" spans="1:3" x14ac:dyDescent="0.25">
      <c r="A81" s="25">
        <v>2002</v>
      </c>
      <c r="B81" s="26">
        <v>3412</v>
      </c>
      <c r="C81">
        <f>VLOOKUP(B81, Officials!F:N, 9, FALSE)</f>
        <v>41</v>
      </c>
    </row>
    <row r="82" spans="1:3" x14ac:dyDescent="0.25">
      <c r="A82" s="27">
        <v>8044</v>
      </c>
      <c r="B82" s="28">
        <v>4312</v>
      </c>
      <c r="C82">
        <f>VLOOKUP(B82, Officials!F:N, 9, FALSE)</f>
        <v>33</v>
      </c>
    </row>
    <row r="83" spans="1:3" x14ac:dyDescent="0.25">
      <c r="A83" s="25">
        <v>8054</v>
      </c>
      <c r="B83" s="26">
        <v>3142</v>
      </c>
      <c r="C83">
        <f>VLOOKUP(B83, Officials!F:N, 9, FALSE)</f>
        <v>48</v>
      </c>
    </row>
    <row r="84" spans="1:3" x14ac:dyDescent="0.25">
      <c r="A84" s="27">
        <v>8031</v>
      </c>
      <c r="B84" s="28">
        <v>1432</v>
      </c>
      <c r="C84">
        <f>VLOOKUP(B84, Officials!F:N, 9, FALSE)</f>
        <v>39</v>
      </c>
    </row>
    <row r="85" spans="1:3" x14ac:dyDescent="0.25">
      <c r="A85" s="25">
        <v>1054</v>
      </c>
      <c r="B85" s="26">
        <v>3241</v>
      </c>
      <c r="C85">
        <f>VLOOKUP(B85, Officials!F:N, 9, FALSE)</f>
        <v>38</v>
      </c>
    </row>
    <row r="86" spans="1:3" x14ac:dyDescent="0.25">
      <c r="A86" s="27">
        <v>2103</v>
      </c>
      <c r="B86" s="28">
        <v>4312</v>
      </c>
      <c r="C86">
        <f>VLOOKUP(B86, Officials!F:N, 9, FALSE)</f>
        <v>33</v>
      </c>
    </row>
    <row r="87" spans="1:3" x14ac:dyDescent="0.25">
      <c r="A87" s="25">
        <v>1031</v>
      </c>
      <c r="B87" s="26">
        <v>4312</v>
      </c>
      <c r="C87">
        <f>VLOOKUP(B87, Officials!F:N, 9, FALSE)</f>
        <v>33</v>
      </c>
    </row>
    <row r="88" spans="1:3" x14ac:dyDescent="0.25">
      <c r="A88" s="27">
        <v>4042</v>
      </c>
      <c r="B88" s="28">
        <v>1432</v>
      </c>
      <c r="C88">
        <f>VLOOKUP(B88, Officials!F:N, 9, FALSE)</f>
        <v>39</v>
      </c>
    </row>
    <row r="89" spans="1:3" x14ac:dyDescent="0.25">
      <c r="A89" s="25">
        <v>6011</v>
      </c>
      <c r="B89" s="26">
        <v>3421</v>
      </c>
      <c r="C89">
        <f>VLOOKUP(B89, Officials!F:N, 9, FALSE)</f>
        <v>36</v>
      </c>
    </row>
    <row r="90" spans="1:3" x14ac:dyDescent="0.25">
      <c r="A90" s="27">
        <v>4021</v>
      </c>
      <c r="B90" s="28">
        <v>3241</v>
      </c>
      <c r="C90">
        <f>VLOOKUP(B90, Officials!F:N, 9, FALSE)</f>
        <v>38</v>
      </c>
    </row>
    <row r="91" spans="1:3" x14ac:dyDescent="0.25">
      <c r="A91" s="25">
        <v>8024</v>
      </c>
      <c r="B91" s="26">
        <v>3412</v>
      </c>
      <c r="C91">
        <f>VLOOKUP(B91, Officials!F:N, 9, FALSE)</f>
        <v>41</v>
      </c>
    </row>
    <row r="92" spans="1:3" x14ac:dyDescent="0.25">
      <c r="A92" s="27">
        <v>3044</v>
      </c>
      <c r="B92" s="28">
        <v>1423</v>
      </c>
      <c r="C92">
        <f>VLOOKUP(B92, Officials!F:N, 9, FALSE)</f>
        <v>33</v>
      </c>
    </row>
    <row r="93" spans="1:3" x14ac:dyDescent="0.25">
      <c r="A93" s="25">
        <v>8001</v>
      </c>
      <c r="B93" s="26">
        <v>4312</v>
      </c>
      <c r="C93">
        <f>VLOOKUP(B93, Officials!F:N, 9, FALSE)</f>
        <v>33</v>
      </c>
    </row>
    <row r="94" spans="1:3" x14ac:dyDescent="0.25">
      <c r="A94" s="27">
        <v>4124</v>
      </c>
      <c r="B94" s="28">
        <v>1342</v>
      </c>
      <c r="C94">
        <f>VLOOKUP(B94, Officials!F:N, 9, FALSE)</f>
        <v>47</v>
      </c>
    </row>
    <row r="95" spans="1:3" x14ac:dyDescent="0.25">
      <c r="A95" s="25">
        <v>4053</v>
      </c>
      <c r="B95" s="26">
        <v>2143</v>
      </c>
      <c r="C95">
        <f>VLOOKUP(B95, Officials!F:N, 9, FALSE)</f>
        <v>30</v>
      </c>
    </row>
    <row r="96" spans="1:3" x14ac:dyDescent="0.25">
      <c r="A96" s="27">
        <v>1053</v>
      </c>
      <c r="B96" s="28">
        <v>3421</v>
      </c>
      <c r="C96">
        <f>VLOOKUP(B96, Officials!F:N, 9, FALSE)</f>
        <v>36</v>
      </c>
    </row>
    <row r="97" spans="1:3" x14ac:dyDescent="0.25">
      <c r="A97" s="25">
        <v>4011</v>
      </c>
      <c r="B97" s="26">
        <v>3241</v>
      </c>
      <c r="C97">
        <f>VLOOKUP(B97, Officials!F:N, 9, FALSE)</f>
        <v>38</v>
      </c>
    </row>
    <row r="98" spans="1:3" x14ac:dyDescent="0.25">
      <c r="A98" s="27">
        <v>4034</v>
      </c>
      <c r="B98" s="28">
        <v>4321</v>
      </c>
      <c r="C98">
        <f>VLOOKUP(B98, Officials!F:N, 9, FALSE)</f>
        <v>28</v>
      </c>
    </row>
    <row r="99" spans="1:3" x14ac:dyDescent="0.25">
      <c r="A99" s="25">
        <v>8034</v>
      </c>
      <c r="B99" s="26">
        <v>1243</v>
      </c>
      <c r="C99">
        <f>VLOOKUP(B99, Officials!F:N, 9, FALSE)</f>
        <v>35</v>
      </c>
    </row>
    <row r="100" spans="1:3" x14ac:dyDescent="0.25">
      <c r="A100" s="27">
        <v>1022</v>
      </c>
      <c r="B100" s="28">
        <v>2341</v>
      </c>
      <c r="C100">
        <f>VLOOKUP(B100, Officials!F:N, 9, FALSE)</f>
        <v>32</v>
      </c>
    </row>
    <row r="101" spans="1:3" x14ac:dyDescent="0.25">
      <c r="A101" s="25">
        <v>7071</v>
      </c>
      <c r="B101" s="26">
        <v>2143</v>
      </c>
      <c r="C101">
        <f>VLOOKUP(B101, Officials!F:N, 9, FALSE)</f>
        <v>30</v>
      </c>
    </row>
    <row r="102" spans="1:3" x14ac:dyDescent="0.25">
      <c r="A102" s="27">
        <v>7192</v>
      </c>
      <c r="B102" s="28">
        <v>1423</v>
      </c>
      <c r="C102">
        <f>VLOOKUP(B102, Officials!F:N, 9, FALSE)</f>
        <v>33</v>
      </c>
    </row>
    <row r="103" spans="1:3" x14ac:dyDescent="0.25">
      <c r="A103" s="25">
        <v>3101</v>
      </c>
      <c r="B103" s="26">
        <v>1342</v>
      </c>
      <c r="C103">
        <f>VLOOKUP(B103, Officials!F:N, 9, FALSE)</f>
        <v>47</v>
      </c>
    </row>
    <row r="104" spans="1:3" x14ac:dyDescent="0.25">
      <c r="A104" s="27">
        <v>4084</v>
      </c>
      <c r="B104" s="28">
        <v>3124</v>
      </c>
      <c r="C104">
        <f>VLOOKUP(B104, Officials!F:N, 9, FALSE)</f>
        <v>50</v>
      </c>
    </row>
    <row r="105" spans="1:3" x14ac:dyDescent="0.25">
      <c r="A105" s="25">
        <v>1042</v>
      </c>
      <c r="B105" s="26">
        <v>3124</v>
      </c>
      <c r="C105">
        <f>VLOOKUP(B105, Officials!F:N, 9, FALSE)</f>
        <v>50</v>
      </c>
    </row>
    <row r="106" spans="1:3" x14ac:dyDescent="0.25">
      <c r="A106" s="27">
        <v>8043</v>
      </c>
      <c r="B106" s="28">
        <v>3412</v>
      </c>
      <c r="C106">
        <f>VLOOKUP(B106, Officials!F:N, 9, FALSE)</f>
        <v>41</v>
      </c>
    </row>
    <row r="107" spans="1:3" x14ac:dyDescent="0.25">
      <c r="A107" s="25">
        <v>3024</v>
      </c>
      <c r="B107" s="26">
        <v>3421</v>
      </c>
      <c r="C107">
        <f>VLOOKUP(B107, Officials!F:N, 9, FALSE)</f>
        <v>36</v>
      </c>
    </row>
    <row r="108" spans="1:3" x14ac:dyDescent="0.25">
      <c r="A108" s="27">
        <v>7081</v>
      </c>
      <c r="B108" s="28">
        <v>3124</v>
      </c>
      <c r="C108">
        <f>VLOOKUP(B108, Officials!F:N, 9, FALSE)</f>
        <v>50</v>
      </c>
    </row>
    <row r="109" spans="1:3" x14ac:dyDescent="0.25">
      <c r="A109" s="25">
        <v>1041</v>
      </c>
      <c r="B109" s="26">
        <v>1324</v>
      </c>
      <c r="C109">
        <f>VLOOKUP(B109, Officials!F:N, 9, FALSE)</f>
        <v>49</v>
      </c>
    </row>
    <row r="110" spans="1:3" x14ac:dyDescent="0.25">
      <c r="A110" s="27">
        <v>4103</v>
      </c>
      <c r="B110" s="28">
        <v>3142</v>
      </c>
      <c r="C110">
        <f>VLOOKUP(B110, Officials!F:N, 9, FALSE)</f>
        <v>48</v>
      </c>
    </row>
    <row r="111" spans="1:3" x14ac:dyDescent="0.25">
      <c r="A111" s="25">
        <v>1101</v>
      </c>
      <c r="B111" s="26">
        <v>3421</v>
      </c>
      <c r="C111">
        <f>VLOOKUP(B111, Officials!F:N, 9, FALSE)</f>
        <v>36</v>
      </c>
    </row>
    <row r="112" spans="1:3" x14ac:dyDescent="0.25">
      <c r="A112" s="27">
        <v>4074</v>
      </c>
      <c r="B112" s="28">
        <v>3124</v>
      </c>
      <c r="C112">
        <f>VLOOKUP(B112, Officials!F:N, 9, FALSE)</f>
        <v>50</v>
      </c>
    </row>
    <row r="113" spans="1:3" x14ac:dyDescent="0.25">
      <c r="A113" s="25">
        <v>8003</v>
      </c>
      <c r="B113" s="26">
        <v>1243</v>
      </c>
      <c r="C113">
        <f>VLOOKUP(B113, Officials!F:N, 9, FALSE)</f>
        <v>35</v>
      </c>
    </row>
    <row r="114" spans="1:3" x14ac:dyDescent="0.25">
      <c r="A114" s="27">
        <v>8061</v>
      </c>
      <c r="B114" s="28">
        <v>3412</v>
      </c>
      <c r="C114">
        <f>VLOOKUP(B114, Officials!F:N, 9, FALSE)</f>
        <v>41</v>
      </c>
    </row>
    <row r="115" spans="1:3" x14ac:dyDescent="0.25">
      <c r="A115" s="25">
        <v>1002</v>
      </c>
      <c r="B115" s="26">
        <v>4213</v>
      </c>
      <c r="C115">
        <f>VLOOKUP(B115, Officials!F:N, 9, FALSE)</f>
        <v>21</v>
      </c>
    </row>
    <row r="116" spans="1:3" x14ac:dyDescent="0.25">
      <c r="A116" s="29">
        <v>1023</v>
      </c>
      <c r="B116" s="30">
        <v>2431</v>
      </c>
      <c r="C116">
        <f>VLOOKUP(B116, Officials!F:N, 9, FALSE)</f>
        <v>24</v>
      </c>
    </row>
    <row r="117" spans="1:3" x14ac:dyDescent="0.25">
      <c r="C117" t="e">
        <f>VLOOKUP(B117, Officials!F:N, 9, FALSE)</f>
        <v>#N/A</v>
      </c>
    </row>
    <row r="118" spans="1:3" x14ac:dyDescent="0.25">
      <c r="C118" t="e">
        <f>VLOOKUP(B118, Officials!F:N, 9, FALSE)</f>
        <v>#N/A</v>
      </c>
    </row>
    <row r="119" spans="1:3" x14ac:dyDescent="0.25">
      <c r="C119" t="e">
        <f>VLOOKUP(B119, Officials!F:N, 9, FALSE)</f>
        <v>#N/A</v>
      </c>
    </row>
    <row r="120" spans="1:3" x14ac:dyDescent="0.25">
      <c r="C120" t="e">
        <f>VLOOKUP(B120, Officials!F:N, 9, FALSE)</f>
        <v>#N/A</v>
      </c>
    </row>
    <row r="121" spans="1:3" x14ac:dyDescent="0.25">
      <c r="C121" t="e">
        <f>VLOOKUP(B121, Officials!F:N, 9, FALSE)</f>
        <v>#N/A</v>
      </c>
    </row>
    <row r="122" spans="1:3" x14ac:dyDescent="0.25">
      <c r="C122" t="e">
        <f>VLOOKUP(B122, Officials!F:N, 9, FALSE)</f>
        <v>#N/A</v>
      </c>
    </row>
    <row r="123" spans="1:3" x14ac:dyDescent="0.25">
      <c r="C123" t="e">
        <f>VLOOKUP(B123, Officials!F:N, 9, FALSE)</f>
        <v>#N/A</v>
      </c>
    </row>
    <row r="124" spans="1:3" x14ac:dyDescent="0.25">
      <c r="C124" t="e">
        <f>VLOOKUP(B124, Officials!F:N, 9, FALSE)</f>
        <v>#N/A</v>
      </c>
    </row>
    <row r="125" spans="1:3" x14ac:dyDescent="0.25">
      <c r="C125" t="e">
        <f>VLOOKUP(B125, Officials!F:N, 9, FALSE)</f>
        <v>#N/A</v>
      </c>
    </row>
    <row r="126" spans="1:3" x14ac:dyDescent="0.25">
      <c r="C126" t="e">
        <f>VLOOKUP(B126, Officials!F:N, 9, FALSE)</f>
        <v>#N/A</v>
      </c>
    </row>
    <row r="127" spans="1:3" x14ac:dyDescent="0.25">
      <c r="C127" t="e">
        <f>VLOOKUP(B127, Officials!F:N, 9, FALSE)</f>
        <v>#N/A</v>
      </c>
    </row>
    <row r="128" spans="1:3" x14ac:dyDescent="0.25">
      <c r="C128" t="e">
        <f>VLOOKUP(B128, Officials!F:N, 9, FALSE)</f>
        <v>#N/A</v>
      </c>
    </row>
    <row r="129" spans="3:3" x14ac:dyDescent="0.25">
      <c r="C129" t="e">
        <f>VLOOKUP(B129, Officials!F:N, 9, FALSE)</f>
        <v>#N/A</v>
      </c>
    </row>
    <row r="130" spans="3:3" x14ac:dyDescent="0.25">
      <c r="C130" t="e">
        <f>VLOOKUP(B130, Officials!F:N, 9, FALSE)</f>
        <v>#N/A</v>
      </c>
    </row>
    <row r="131" spans="3:3" x14ac:dyDescent="0.25">
      <c r="C131" t="e">
        <f>VLOOKUP(B131, Officials!F:N, 9, FALSE)</f>
        <v>#N/A</v>
      </c>
    </row>
    <row r="132" spans="3:3" x14ac:dyDescent="0.25">
      <c r="C132" t="e">
        <f>VLOOKUP(B132, Officials!F:N, 9, FALSE)</f>
        <v>#N/A</v>
      </c>
    </row>
    <row r="133" spans="3:3" x14ac:dyDescent="0.25">
      <c r="C133" t="e">
        <f>VLOOKUP(B133, Officials!F:N, 9, FALSE)</f>
        <v>#N/A</v>
      </c>
    </row>
    <row r="134" spans="3:3" x14ac:dyDescent="0.25">
      <c r="C134" t="e">
        <f>VLOOKUP(B134, Officials!F:N, 9, FALSE)</f>
        <v>#N/A</v>
      </c>
    </row>
    <row r="135" spans="3:3" x14ac:dyDescent="0.25">
      <c r="C135" t="e">
        <f>VLOOKUP(B135, Officials!F:N, 9, FALSE)</f>
        <v>#N/A</v>
      </c>
    </row>
    <row r="136" spans="3:3" x14ac:dyDescent="0.25">
      <c r="C136" t="e">
        <f>VLOOKUP(B136, Officials!F:N, 9, FALSE)</f>
        <v>#N/A</v>
      </c>
    </row>
    <row r="137" spans="3:3" x14ac:dyDescent="0.25">
      <c r="C137" t="e">
        <f>VLOOKUP(B137, Officials!F:N, 9, FALSE)</f>
        <v>#N/A</v>
      </c>
    </row>
    <row r="138" spans="3:3" x14ac:dyDescent="0.25">
      <c r="C138" t="e">
        <f>VLOOKUP(B138, Officials!F:N, 9, FALSE)</f>
        <v>#N/A</v>
      </c>
    </row>
    <row r="139" spans="3:3" x14ac:dyDescent="0.25">
      <c r="C139" t="e">
        <f>VLOOKUP(B139, Officials!F:N, 9, FALSE)</f>
        <v>#N/A</v>
      </c>
    </row>
    <row r="140" spans="3:3" x14ac:dyDescent="0.25">
      <c r="C140" t="e">
        <f>VLOOKUP(B140, Officials!F:N, 9, FALSE)</f>
        <v>#N/A</v>
      </c>
    </row>
    <row r="141" spans="3:3" x14ac:dyDescent="0.25">
      <c r="C141" t="e">
        <f>VLOOKUP(B141, Officials!F:N, 9, FALSE)</f>
        <v>#N/A</v>
      </c>
    </row>
    <row r="142" spans="3:3" x14ac:dyDescent="0.25">
      <c r="C142" t="e">
        <f>VLOOKUP(B142, Officials!F:N, 9, FALSE)</f>
        <v>#N/A</v>
      </c>
    </row>
    <row r="143" spans="3:3" x14ac:dyDescent="0.25">
      <c r="C143" t="e">
        <f>VLOOKUP(B143, Officials!F:N, 9, FALSE)</f>
        <v>#N/A</v>
      </c>
    </row>
    <row r="144" spans="3:3" x14ac:dyDescent="0.25">
      <c r="C144" t="e">
        <f>VLOOKUP(B144, Officials!F:N, 9, FALSE)</f>
        <v>#N/A</v>
      </c>
    </row>
    <row r="145" spans="3:3" x14ac:dyDescent="0.25">
      <c r="C145" t="e">
        <f>VLOOKUP(B145, Officials!F:N, 9, FALSE)</f>
        <v>#N/A</v>
      </c>
    </row>
    <row r="146" spans="3:3" x14ac:dyDescent="0.25">
      <c r="C146" t="e">
        <f>VLOOKUP(B146, Officials!F:N, 9, FALSE)</f>
        <v>#N/A</v>
      </c>
    </row>
    <row r="147" spans="3:3" x14ac:dyDescent="0.25">
      <c r="C147" t="e">
        <f>VLOOKUP(B147, Officials!F:N, 9, FALSE)</f>
        <v>#N/A</v>
      </c>
    </row>
    <row r="148" spans="3:3" x14ac:dyDescent="0.25">
      <c r="C148" t="e">
        <f>VLOOKUP(B148, Officials!F:N, 9, FALSE)</f>
        <v>#N/A</v>
      </c>
    </row>
    <row r="149" spans="3:3" x14ac:dyDescent="0.25">
      <c r="C149" t="e">
        <f>VLOOKUP(B149, Officials!F:N, 9, FALSE)</f>
        <v>#N/A</v>
      </c>
    </row>
    <row r="150" spans="3:3" x14ac:dyDescent="0.25">
      <c r="C150" t="e">
        <f>VLOOKUP(B150, Officials!F:N, 9, FALSE)</f>
        <v>#N/A</v>
      </c>
    </row>
    <row r="151" spans="3:3" x14ac:dyDescent="0.25">
      <c r="C151" t="e">
        <f>VLOOKUP(B151, Officials!F:N, 9, FALSE)</f>
        <v>#N/A</v>
      </c>
    </row>
    <row r="152" spans="3:3" x14ac:dyDescent="0.25">
      <c r="C152" t="e">
        <f>VLOOKUP(B152, Officials!F:N, 9, FALSE)</f>
        <v>#N/A</v>
      </c>
    </row>
    <row r="153" spans="3:3" x14ac:dyDescent="0.25">
      <c r="C153" t="e">
        <f>VLOOKUP(B153, Officials!F:N, 9, FALSE)</f>
        <v>#N/A</v>
      </c>
    </row>
    <row r="154" spans="3:3" x14ac:dyDescent="0.25">
      <c r="C154" t="e">
        <f>VLOOKUP(B154, Officials!F:N, 9, FALSE)</f>
        <v>#N/A</v>
      </c>
    </row>
    <row r="155" spans="3:3" x14ac:dyDescent="0.25">
      <c r="C155" t="e">
        <f>VLOOKUP(B155, Officials!F:N, 9, FALSE)</f>
        <v>#N/A</v>
      </c>
    </row>
    <row r="156" spans="3:3" x14ac:dyDescent="0.25">
      <c r="C156" t="e">
        <f>VLOOKUP(B156, Officials!F:N, 9, FALSE)</f>
        <v>#N/A</v>
      </c>
    </row>
    <row r="157" spans="3:3" x14ac:dyDescent="0.25">
      <c r="C157" t="e">
        <f>VLOOKUP(B157, Officials!F:N, 9, FALSE)</f>
        <v>#N/A</v>
      </c>
    </row>
    <row r="158" spans="3:3" x14ac:dyDescent="0.25">
      <c r="C158" t="e">
        <f>VLOOKUP(B158, Officials!F:N, 9, FALSE)</f>
        <v>#N/A</v>
      </c>
    </row>
    <row r="159" spans="3:3" x14ac:dyDescent="0.25">
      <c r="C159" t="e">
        <f>VLOOKUP(B159, Officials!F:N, 9, FALSE)</f>
        <v>#N/A</v>
      </c>
    </row>
    <row r="160" spans="3:3" x14ac:dyDescent="0.25">
      <c r="C160" t="e">
        <f>VLOOKUP(B160, Officials!F:N, 9, FALSE)</f>
        <v>#N/A</v>
      </c>
    </row>
    <row r="161" spans="3:3" x14ac:dyDescent="0.25">
      <c r="C161" t="e">
        <f>VLOOKUP(B161, Officials!F:N, 9, FALSE)</f>
        <v>#N/A</v>
      </c>
    </row>
    <row r="162" spans="3:3" x14ac:dyDescent="0.25">
      <c r="C162" t="e">
        <f>VLOOKUP(B162, Officials!F:N, 9, FALSE)</f>
        <v>#N/A</v>
      </c>
    </row>
    <row r="163" spans="3:3" x14ac:dyDescent="0.25">
      <c r="C163" t="e">
        <f>VLOOKUP(B163, Officials!F:N, 9, FALSE)</f>
        <v>#N/A</v>
      </c>
    </row>
    <row r="164" spans="3:3" x14ac:dyDescent="0.25">
      <c r="C164" t="e">
        <f>VLOOKUP(B164, Officials!F:N, 9, FALSE)</f>
        <v>#N/A</v>
      </c>
    </row>
    <row r="165" spans="3:3" x14ac:dyDescent="0.25">
      <c r="C165" t="e">
        <f>VLOOKUP(B165, Officials!F:N, 9, FALSE)</f>
        <v>#N/A</v>
      </c>
    </row>
    <row r="166" spans="3:3" x14ac:dyDescent="0.25">
      <c r="C166" t="e">
        <f>VLOOKUP(B166, Officials!F:N, 9, FALSE)</f>
        <v>#N/A</v>
      </c>
    </row>
    <row r="167" spans="3:3" x14ac:dyDescent="0.25">
      <c r="C167" t="e">
        <f>VLOOKUP(B167, Officials!F:N, 9, FALSE)</f>
        <v>#N/A</v>
      </c>
    </row>
    <row r="168" spans="3:3" x14ac:dyDescent="0.25">
      <c r="C168" t="e">
        <f>VLOOKUP(B168, Officials!F:N, 9, FALSE)</f>
        <v>#N/A</v>
      </c>
    </row>
    <row r="169" spans="3:3" x14ac:dyDescent="0.25">
      <c r="C169" t="e">
        <f>VLOOKUP(B169, Officials!F:N, 9, FALSE)</f>
        <v>#N/A</v>
      </c>
    </row>
    <row r="170" spans="3:3" x14ac:dyDescent="0.25">
      <c r="C170" t="e">
        <f>VLOOKUP(B170, Officials!F:N, 9, FALSE)</f>
        <v>#N/A</v>
      </c>
    </row>
    <row r="171" spans="3:3" x14ac:dyDescent="0.25">
      <c r="C171" t="e">
        <f>VLOOKUP(B171, Officials!F:N, 9, FALSE)</f>
        <v>#N/A</v>
      </c>
    </row>
    <row r="172" spans="3:3" x14ac:dyDescent="0.25">
      <c r="C172" t="e">
        <f>VLOOKUP(B172, Officials!F:N, 9, FALSE)</f>
        <v>#N/A</v>
      </c>
    </row>
    <row r="173" spans="3:3" x14ac:dyDescent="0.25">
      <c r="C173" t="e">
        <f>VLOOKUP(B173, Officials!F:N, 9, FALSE)</f>
        <v>#N/A</v>
      </c>
    </row>
    <row r="174" spans="3:3" x14ac:dyDescent="0.25">
      <c r="C174" t="e">
        <f>VLOOKUP(B174, Officials!F:N, 9, FALSE)</f>
        <v>#N/A</v>
      </c>
    </row>
    <row r="175" spans="3:3" x14ac:dyDescent="0.25">
      <c r="C175" t="e">
        <f>VLOOKUP(B175, Officials!F:N, 9, FALSE)</f>
        <v>#N/A</v>
      </c>
    </row>
    <row r="176" spans="3:3" x14ac:dyDescent="0.25">
      <c r="C176" t="e">
        <f>VLOOKUP(B176, Officials!F:N, 9, FALSE)</f>
        <v>#N/A</v>
      </c>
    </row>
    <row r="177" spans="3:3" x14ac:dyDescent="0.25">
      <c r="C177" t="e">
        <f>VLOOKUP(B177, Officials!F:N, 9, FALSE)</f>
        <v>#N/A</v>
      </c>
    </row>
    <row r="178" spans="3:3" x14ac:dyDescent="0.25">
      <c r="C178" t="e">
        <f>VLOOKUP(B178, Officials!F:N, 9, FALSE)</f>
        <v>#N/A</v>
      </c>
    </row>
    <row r="179" spans="3:3" x14ac:dyDescent="0.25">
      <c r="C179" t="e">
        <f>VLOOKUP(B179, Officials!F:N, 9, FALSE)</f>
        <v>#N/A</v>
      </c>
    </row>
    <row r="180" spans="3:3" x14ac:dyDescent="0.25">
      <c r="C180" t="e">
        <f>VLOOKUP(B180, Officials!F:N, 9, FALSE)</f>
        <v>#N/A</v>
      </c>
    </row>
    <row r="181" spans="3:3" x14ac:dyDescent="0.25">
      <c r="C181" t="e">
        <f>VLOOKUP(B181, Officials!F:N, 9, FALSE)</f>
        <v>#N/A</v>
      </c>
    </row>
    <row r="182" spans="3:3" x14ac:dyDescent="0.25">
      <c r="C182" t="e">
        <f>VLOOKUP(B182, Officials!F:N, 9, FALSE)</f>
        <v>#N/A</v>
      </c>
    </row>
    <row r="183" spans="3:3" x14ac:dyDescent="0.25">
      <c r="C183" t="e">
        <f>VLOOKUP(B183, Officials!F:N, 9, FALSE)</f>
        <v>#N/A</v>
      </c>
    </row>
    <row r="184" spans="3:3" x14ac:dyDescent="0.25">
      <c r="C184" t="e">
        <f>VLOOKUP(B184, Officials!F:N, 9, FALSE)</f>
        <v>#N/A</v>
      </c>
    </row>
    <row r="185" spans="3:3" x14ac:dyDescent="0.25">
      <c r="C185" t="e">
        <f>VLOOKUP(B185, Officials!F:N, 9, FALSE)</f>
        <v>#N/A</v>
      </c>
    </row>
    <row r="186" spans="3:3" x14ac:dyDescent="0.25">
      <c r="C186" t="e">
        <f>VLOOKUP(B186, Officials!F:N, 9, FALSE)</f>
        <v>#N/A</v>
      </c>
    </row>
    <row r="187" spans="3:3" x14ac:dyDescent="0.25">
      <c r="C187" t="e">
        <f>VLOOKUP(B187, Officials!F:N, 9, FALSE)</f>
        <v>#N/A</v>
      </c>
    </row>
    <row r="188" spans="3:3" x14ac:dyDescent="0.25">
      <c r="C188" t="e">
        <f>VLOOKUP(B188, Officials!F:N, 9, FALSE)</f>
        <v>#N/A</v>
      </c>
    </row>
    <row r="189" spans="3:3" x14ac:dyDescent="0.25">
      <c r="C189" t="e">
        <f>VLOOKUP(B189, Officials!F:N, 9, FALSE)</f>
        <v>#N/A</v>
      </c>
    </row>
    <row r="190" spans="3:3" x14ac:dyDescent="0.25">
      <c r="C190" t="e">
        <f>VLOOKUP(B190, Officials!F:N, 9, FALSE)</f>
        <v>#N/A</v>
      </c>
    </row>
    <row r="191" spans="3:3" x14ac:dyDescent="0.25">
      <c r="C191" t="e">
        <f>VLOOKUP(B191, Officials!F:N, 9, FALSE)</f>
        <v>#N/A</v>
      </c>
    </row>
    <row r="192" spans="3:3" x14ac:dyDescent="0.25">
      <c r="C192" t="e">
        <f>VLOOKUP(B192, Officials!F:N, 9, FALSE)</f>
        <v>#N/A</v>
      </c>
    </row>
    <row r="193" spans="2:3" x14ac:dyDescent="0.25">
      <c r="C193" t="e">
        <f>VLOOKUP(B193, Officials!F:N, 9, FALSE)</f>
        <v>#N/A</v>
      </c>
    </row>
    <row r="194" spans="2:3" x14ac:dyDescent="0.25">
      <c r="C194" t="e">
        <f>VLOOKUP(B194, Officials!F:N, 9, FALSE)</f>
        <v>#N/A</v>
      </c>
    </row>
    <row r="195" spans="2:3" x14ac:dyDescent="0.25">
      <c r="C195" t="e">
        <f>VLOOKUP(B195, Officials!F:N, 9, FALSE)</f>
        <v>#N/A</v>
      </c>
    </row>
    <row r="196" spans="2:3" x14ac:dyDescent="0.25">
      <c r="C196" t="e">
        <f>VLOOKUP(B196, Officials!F:N, 9, FALSE)</f>
        <v>#N/A</v>
      </c>
    </row>
    <row r="197" spans="2:3" x14ac:dyDescent="0.25">
      <c r="B197" s="14"/>
      <c r="C197" t="e">
        <f>VLOOKUP(B197, Officials!F:N, 9, FALSE)</f>
        <v>#N/A</v>
      </c>
    </row>
    <row r="198" spans="2:3" x14ac:dyDescent="0.25">
      <c r="B198" s="14"/>
      <c r="C198" t="e">
        <f>VLOOKUP(B198, Officials!F:N, 9, FALSE)</f>
        <v>#N/A</v>
      </c>
    </row>
    <row r="199" spans="2:3" x14ac:dyDescent="0.25">
      <c r="B199" s="14"/>
      <c r="C199" t="e">
        <f>VLOOKUP(B199, Officials!F:N, 9, FALSE)</f>
        <v>#N/A</v>
      </c>
    </row>
    <row r="200" spans="2:3" x14ac:dyDescent="0.25">
      <c r="B200" s="14"/>
      <c r="C200" t="e">
        <f>VLOOKUP(B200, Officials!F:N, 9, FALSE)</f>
        <v>#N/A</v>
      </c>
    </row>
    <row r="201" spans="2:3" x14ac:dyDescent="0.25">
      <c r="B201" s="14"/>
      <c r="C201" t="e">
        <f>VLOOKUP(B201, Officials!F:N, 9, FALSE)</f>
        <v>#N/A</v>
      </c>
    </row>
    <row r="202" spans="2:3" x14ac:dyDescent="0.25">
      <c r="B202" s="14"/>
      <c r="C202" t="e">
        <f>VLOOKUP(B202, Officials!F:N, 9, FALSE)</f>
        <v>#N/A</v>
      </c>
    </row>
    <row r="203" spans="2:3" x14ac:dyDescent="0.25">
      <c r="B203" s="14"/>
      <c r="C203" t="e">
        <f>VLOOKUP(B203, Officials!F:N, 9, FALSE)</f>
        <v>#N/A</v>
      </c>
    </row>
    <row r="204" spans="2:3" x14ac:dyDescent="0.25">
      <c r="B204" s="14"/>
      <c r="C204" t="e">
        <f>VLOOKUP(B204, Officials!F:N, 9, FALSE)</f>
        <v>#N/A</v>
      </c>
    </row>
    <row r="205" spans="2:3" x14ac:dyDescent="0.25">
      <c r="B205" s="14"/>
      <c r="C205" t="e">
        <f>VLOOKUP(B205, Officials!F:N, 9, FALSE)</f>
        <v>#N/A</v>
      </c>
    </row>
    <row r="206" spans="2:3" x14ac:dyDescent="0.25">
      <c r="B206" s="14"/>
      <c r="C206" t="e">
        <f>VLOOKUP(B206, Officials!F:N, 9, FALSE)</f>
        <v>#N/A</v>
      </c>
    </row>
    <row r="207" spans="2:3" x14ac:dyDescent="0.25">
      <c r="B207" s="14"/>
      <c r="C207" t="e">
        <f>VLOOKUP(B207, Officials!F:N, 9, FALSE)</f>
        <v>#N/A</v>
      </c>
    </row>
    <row r="208" spans="2:3" x14ac:dyDescent="0.25">
      <c r="B208" s="14"/>
      <c r="C208" t="e">
        <f>VLOOKUP(B208, Officials!F:N, 9, FALSE)</f>
        <v>#N/A</v>
      </c>
    </row>
    <row r="209" spans="2:3" x14ac:dyDescent="0.25">
      <c r="B209" s="14"/>
      <c r="C209" t="e">
        <f>VLOOKUP(B209, Officials!F:N, 9, FALSE)</f>
        <v>#N/A</v>
      </c>
    </row>
    <row r="210" spans="2:3" x14ac:dyDescent="0.25">
      <c r="B210" s="14"/>
      <c r="C210" t="e">
        <f>VLOOKUP(B210, Officials!F:N, 9, FALSE)</f>
        <v>#N/A</v>
      </c>
    </row>
    <row r="211" spans="2:3" x14ac:dyDescent="0.25">
      <c r="B211" s="14"/>
      <c r="C211" t="e">
        <f>VLOOKUP(B211, Officials!F:N, 9, FALSE)</f>
        <v>#N/A</v>
      </c>
    </row>
    <row r="212" spans="2:3" x14ac:dyDescent="0.25">
      <c r="B212" s="14"/>
      <c r="C212" t="e">
        <f>VLOOKUP(B212, Officials!F:N, 9, FALSE)</f>
        <v>#N/A</v>
      </c>
    </row>
    <row r="213" spans="2:3" x14ac:dyDescent="0.25">
      <c r="B213" s="14"/>
      <c r="C213" t="e">
        <f>VLOOKUP(B213, Officials!F:N, 9, FALSE)</f>
        <v>#N/A</v>
      </c>
    </row>
    <row r="214" spans="2:3" x14ac:dyDescent="0.25">
      <c r="B214" s="14"/>
      <c r="C214" t="e">
        <f>VLOOKUP(B214, Officials!F:N, 9, FALSE)</f>
        <v>#N/A</v>
      </c>
    </row>
    <row r="215" spans="2:3" x14ac:dyDescent="0.25">
      <c r="B215" s="14"/>
      <c r="C215" t="e">
        <f>VLOOKUP(B215, Officials!F:N, 9, FALSE)</f>
        <v>#N/A</v>
      </c>
    </row>
    <row r="216" spans="2:3" x14ac:dyDescent="0.25">
      <c r="B216" s="14"/>
      <c r="C216" t="e">
        <f>VLOOKUP(B216, Officials!F:N, 9, FALSE)</f>
        <v>#N/A</v>
      </c>
    </row>
    <row r="217" spans="2:3" x14ac:dyDescent="0.25">
      <c r="B217" s="14"/>
      <c r="C217" t="e">
        <f>VLOOKUP(B217, Officials!F:N, 9, FALSE)</f>
        <v>#N/A</v>
      </c>
    </row>
    <row r="218" spans="2:3" x14ac:dyDescent="0.25">
      <c r="B218" s="14"/>
      <c r="C218" t="e">
        <f>VLOOKUP(B218, Officials!F:N, 9, FALSE)</f>
        <v>#N/A</v>
      </c>
    </row>
    <row r="219" spans="2:3" x14ac:dyDescent="0.25">
      <c r="B219" s="14"/>
      <c r="C219" t="e">
        <f>VLOOKUP(B219, Officials!F:N, 9, FALSE)</f>
        <v>#N/A</v>
      </c>
    </row>
    <row r="220" spans="2:3" x14ac:dyDescent="0.25">
      <c r="B220" s="15"/>
      <c r="C220" t="e">
        <f>VLOOKUP(B220, Officials!F:N, 9, FALSE)</f>
        <v>#N/A</v>
      </c>
    </row>
  </sheetData>
  <sortState xmlns:xlrd2="http://schemas.microsoft.com/office/spreadsheetml/2017/richdata2" ref="A2:C65">
    <sortCondition ref="A2:A6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BE1A-CE7B-4C2D-AF86-0586585B47A5}">
  <dimension ref="A1:E159"/>
  <sheetViews>
    <sheetView topLeftCell="A132" workbookViewId="0">
      <selection activeCell="F162" sqref="F162"/>
    </sheetView>
  </sheetViews>
  <sheetFormatPr defaultRowHeight="15" x14ac:dyDescent="0.25"/>
  <cols>
    <col min="1" max="1" width="11.42578125" bestFit="1" customWidth="1"/>
    <col min="5" max="5" width="17.28515625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39">
        <v>1001</v>
      </c>
      <c r="B2" s="40">
        <v>25</v>
      </c>
    </row>
    <row r="3" spans="1:5" x14ac:dyDescent="0.25">
      <c r="A3" s="27">
        <v>1002</v>
      </c>
      <c r="B3" s="28">
        <v>35</v>
      </c>
      <c r="E3" t="s">
        <v>282</v>
      </c>
    </row>
    <row r="4" spans="1:5" x14ac:dyDescent="0.25">
      <c r="A4" s="25">
        <v>1003</v>
      </c>
      <c r="B4" s="26">
        <v>38</v>
      </c>
    </row>
    <row r="5" spans="1:5" x14ac:dyDescent="0.25">
      <c r="A5" s="27">
        <v>1011</v>
      </c>
      <c r="B5" s="28">
        <v>43</v>
      </c>
      <c r="E5" t="s">
        <v>283</v>
      </c>
    </row>
    <row r="6" spans="1:5" x14ac:dyDescent="0.25">
      <c r="A6" s="25">
        <v>1012</v>
      </c>
      <c r="B6" s="26">
        <v>42</v>
      </c>
    </row>
    <row r="7" spans="1:5" x14ac:dyDescent="0.25">
      <c r="A7" s="27">
        <v>1013</v>
      </c>
      <c r="B7" s="28">
        <v>42</v>
      </c>
    </row>
    <row r="8" spans="1:5" x14ac:dyDescent="0.25">
      <c r="A8" s="25">
        <v>1014</v>
      </c>
      <c r="B8" s="26">
        <v>25</v>
      </c>
    </row>
    <row r="9" spans="1:5" x14ac:dyDescent="0.25">
      <c r="A9" s="27">
        <v>1021</v>
      </c>
      <c r="B9" s="28">
        <v>32</v>
      </c>
    </row>
    <row r="10" spans="1:5" x14ac:dyDescent="0.25">
      <c r="A10" s="25">
        <v>1022</v>
      </c>
      <c r="B10" s="26">
        <v>25</v>
      </c>
    </row>
    <row r="11" spans="1:5" x14ac:dyDescent="0.25">
      <c r="A11" s="27">
        <v>1023</v>
      </c>
      <c r="B11" s="28">
        <v>26</v>
      </c>
    </row>
    <row r="12" spans="1:5" x14ac:dyDescent="0.25">
      <c r="A12" s="25">
        <v>1031</v>
      </c>
      <c r="B12" s="26">
        <v>25</v>
      </c>
    </row>
    <row r="13" spans="1:5" x14ac:dyDescent="0.25">
      <c r="A13" s="27">
        <v>1032</v>
      </c>
      <c r="B13" s="28">
        <v>33</v>
      </c>
    </row>
    <row r="14" spans="1:5" x14ac:dyDescent="0.25">
      <c r="A14" s="25">
        <v>1033</v>
      </c>
      <c r="B14" s="26">
        <v>29</v>
      </c>
    </row>
    <row r="15" spans="1:5" x14ac:dyDescent="0.25">
      <c r="A15" s="27">
        <v>1041</v>
      </c>
      <c r="B15" s="28">
        <v>30</v>
      </c>
    </row>
    <row r="16" spans="1:5" x14ac:dyDescent="0.25">
      <c r="A16" s="25">
        <v>1042</v>
      </c>
      <c r="B16" s="26">
        <v>34</v>
      </c>
    </row>
    <row r="17" spans="1:2" x14ac:dyDescent="0.25">
      <c r="A17" s="27">
        <v>1051</v>
      </c>
      <c r="B17" s="28">
        <v>26</v>
      </c>
    </row>
    <row r="18" spans="1:2" x14ac:dyDescent="0.25">
      <c r="A18" s="25">
        <v>1052</v>
      </c>
      <c r="B18" s="26">
        <v>27</v>
      </c>
    </row>
    <row r="19" spans="1:2" x14ac:dyDescent="0.25">
      <c r="A19" s="27">
        <v>1053</v>
      </c>
      <c r="B19" s="28">
        <v>42</v>
      </c>
    </row>
    <row r="20" spans="1:2" x14ac:dyDescent="0.25">
      <c r="A20" s="25">
        <v>1054</v>
      </c>
      <c r="B20" s="26">
        <v>40</v>
      </c>
    </row>
    <row r="21" spans="1:2" x14ac:dyDescent="0.25">
      <c r="A21" s="27">
        <v>1101</v>
      </c>
      <c r="B21" s="28">
        <v>26</v>
      </c>
    </row>
    <row r="22" spans="1:2" x14ac:dyDescent="0.25">
      <c r="A22" s="25">
        <v>1102</v>
      </c>
      <c r="B22" s="26">
        <v>40</v>
      </c>
    </row>
    <row r="23" spans="1:2" x14ac:dyDescent="0.25">
      <c r="A23" s="27">
        <v>1103</v>
      </c>
      <c r="B23" s="28">
        <v>48</v>
      </c>
    </row>
    <row r="24" spans="1:2" x14ac:dyDescent="0.25">
      <c r="A24" s="31">
        <v>1104</v>
      </c>
      <c r="B24" s="32">
        <v>20</v>
      </c>
    </row>
    <row r="25" spans="1:2" x14ac:dyDescent="0.25">
      <c r="A25" s="23">
        <v>2001</v>
      </c>
      <c r="B25" s="24">
        <v>24</v>
      </c>
    </row>
    <row r="26" spans="1:2" x14ac:dyDescent="0.25">
      <c r="A26" s="25">
        <v>2002</v>
      </c>
      <c r="B26" s="26">
        <v>24</v>
      </c>
    </row>
    <row r="27" spans="1:2" x14ac:dyDescent="0.25">
      <c r="A27" s="27">
        <v>2004</v>
      </c>
      <c r="B27" s="28">
        <v>35</v>
      </c>
    </row>
    <row r="28" spans="1:2" x14ac:dyDescent="0.25">
      <c r="A28" s="25">
        <v>2022</v>
      </c>
      <c r="B28" s="26">
        <v>31</v>
      </c>
    </row>
    <row r="29" spans="1:2" x14ac:dyDescent="0.25">
      <c r="A29" s="27">
        <v>2023</v>
      </c>
      <c r="B29" s="28">
        <v>40</v>
      </c>
    </row>
    <row r="30" spans="1:2" x14ac:dyDescent="0.25">
      <c r="A30" s="25">
        <v>2024</v>
      </c>
      <c r="B30" s="26">
        <v>45</v>
      </c>
    </row>
    <row r="31" spans="1:2" x14ac:dyDescent="0.25">
      <c r="A31" s="27">
        <v>2031</v>
      </c>
      <c r="B31" s="28">
        <v>33</v>
      </c>
    </row>
    <row r="32" spans="1:2" x14ac:dyDescent="0.25">
      <c r="A32" s="25">
        <v>2101</v>
      </c>
      <c r="B32" s="26">
        <v>45</v>
      </c>
    </row>
    <row r="33" spans="1:2" x14ac:dyDescent="0.25">
      <c r="A33" s="27">
        <v>2102</v>
      </c>
      <c r="B33" s="28">
        <v>40</v>
      </c>
    </row>
    <row r="34" spans="1:2" x14ac:dyDescent="0.25">
      <c r="A34" s="31">
        <v>2103</v>
      </c>
      <c r="B34" s="32">
        <v>36</v>
      </c>
    </row>
    <row r="35" spans="1:2" x14ac:dyDescent="0.25">
      <c r="A35" s="23">
        <v>3001</v>
      </c>
      <c r="B35" s="24">
        <v>37</v>
      </c>
    </row>
    <row r="36" spans="1:2" x14ac:dyDescent="0.25">
      <c r="A36" s="25">
        <v>3002</v>
      </c>
      <c r="B36" s="26">
        <v>36</v>
      </c>
    </row>
    <row r="37" spans="1:2" x14ac:dyDescent="0.25">
      <c r="A37" s="27">
        <v>3003</v>
      </c>
      <c r="B37" s="28">
        <v>36</v>
      </c>
    </row>
    <row r="38" spans="1:2" x14ac:dyDescent="0.25">
      <c r="A38" s="25">
        <v>3011</v>
      </c>
      <c r="B38" s="26">
        <v>38</v>
      </c>
    </row>
    <row r="39" spans="1:2" x14ac:dyDescent="0.25">
      <c r="A39" s="27">
        <v>3012</v>
      </c>
      <c r="B39" s="28">
        <v>25</v>
      </c>
    </row>
    <row r="40" spans="1:2" x14ac:dyDescent="0.25">
      <c r="A40" s="25">
        <v>3013</v>
      </c>
      <c r="B40" s="26">
        <v>32</v>
      </c>
    </row>
    <row r="41" spans="1:2" x14ac:dyDescent="0.25">
      <c r="A41" s="27">
        <v>3024</v>
      </c>
      <c r="B41" s="28">
        <v>20</v>
      </c>
    </row>
    <row r="42" spans="1:2" x14ac:dyDescent="0.25">
      <c r="A42" s="25">
        <v>3041</v>
      </c>
      <c r="B42" s="26">
        <v>33</v>
      </c>
    </row>
    <row r="43" spans="1:2" x14ac:dyDescent="0.25">
      <c r="A43" s="27">
        <v>3042</v>
      </c>
      <c r="B43" s="28">
        <v>35</v>
      </c>
    </row>
    <row r="44" spans="1:2" x14ac:dyDescent="0.25">
      <c r="A44" s="25">
        <v>3043</v>
      </c>
      <c r="B44" s="26">
        <v>41</v>
      </c>
    </row>
    <row r="45" spans="1:2" x14ac:dyDescent="0.25">
      <c r="A45" s="27">
        <v>3044</v>
      </c>
      <c r="B45" s="28">
        <v>36</v>
      </c>
    </row>
    <row r="46" spans="1:2" x14ac:dyDescent="0.25">
      <c r="A46" s="25">
        <v>3051</v>
      </c>
      <c r="B46" s="26">
        <v>35</v>
      </c>
    </row>
    <row r="47" spans="1:2" x14ac:dyDescent="0.25">
      <c r="A47" s="27">
        <v>3053</v>
      </c>
      <c r="B47" s="28">
        <v>30</v>
      </c>
    </row>
    <row r="48" spans="1:2" x14ac:dyDescent="0.25">
      <c r="A48" s="31">
        <v>3101</v>
      </c>
      <c r="B48" s="32">
        <v>25</v>
      </c>
    </row>
    <row r="49" spans="1:2" x14ac:dyDescent="0.25">
      <c r="A49" s="23">
        <v>4001</v>
      </c>
      <c r="B49" s="24">
        <v>37</v>
      </c>
    </row>
    <row r="50" spans="1:2" x14ac:dyDescent="0.25">
      <c r="A50" s="25">
        <v>4003</v>
      </c>
      <c r="B50" s="26">
        <v>40</v>
      </c>
    </row>
    <row r="51" spans="1:2" x14ac:dyDescent="0.25">
      <c r="A51" s="27">
        <v>4004</v>
      </c>
      <c r="B51" s="28">
        <v>45</v>
      </c>
    </row>
    <row r="52" spans="1:2" x14ac:dyDescent="0.25">
      <c r="A52" s="25">
        <v>4011</v>
      </c>
      <c r="B52" s="26">
        <v>25</v>
      </c>
    </row>
    <row r="53" spans="1:2" x14ac:dyDescent="0.25">
      <c r="A53" s="27">
        <v>4012</v>
      </c>
      <c r="B53" s="28">
        <v>25</v>
      </c>
    </row>
    <row r="54" spans="1:2" x14ac:dyDescent="0.25">
      <c r="A54" s="25">
        <v>4013</v>
      </c>
      <c r="B54" s="26">
        <v>25</v>
      </c>
    </row>
    <row r="55" spans="1:2" x14ac:dyDescent="0.25">
      <c r="A55" s="27">
        <v>4021</v>
      </c>
      <c r="B55" s="28">
        <v>40</v>
      </c>
    </row>
    <row r="56" spans="1:2" x14ac:dyDescent="0.25">
      <c r="A56" s="25">
        <v>4022</v>
      </c>
      <c r="B56" s="26">
        <v>25</v>
      </c>
    </row>
    <row r="57" spans="1:2" x14ac:dyDescent="0.25">
      <c r="A57" s="27">
        <v>4023</v>
      </c>
      <c r="B57" s="28">
        <v>25</v>
      </c>
    </row>
    <row r="58" spans="1:2" x14ac:dyDescent="0.25">
      <c r="A58" s="25">
        <v>4031</v>
      </c>
      <c r="B58" s="26">
        <v>42</v>
      </c>
    </row>
    <row r="59" spans="1:2" x14ac:dyDescent="0.25">
      <c r="A59" s="27">
        <v>4032</v>
      </c>
      <c r="B59" s="28">
        <v>40</v>
      </c>
    </row>
    <row r="60" spans="1:2" x14ac:dyDescent="0.25">
      <c r="A60" s="25">
        <v>4033</v>
      </c>
      <c r="B60" s="26">
        <v>39</v>
      </c>
    </row>
    <row r="61" spans="1:2" x14ac:dyDescent="0.25">
      <c r="A61" s="27">
        <v>4034</v>
      </c>
      <c r="B61" s="28">
        <v>25</v>
      </c>
    </row>
    <row r="62" spans="1:2" x14ac:dyDescent="0.25">
      <c r="A62" s="25">
        <v>4041</v>
      </c>
      <c r="B62" s="26">
        <v>44</v>
      </c>
    </row>
    <row r="63" spans="1:2" x14ac:dyDescent="0.25">
      <c r="A63" s="27">
        <v>4042</v>
      </c>
      <c r="B63" s="28">
        <v>41</v>
      </c>
    </row>
    <row r="64" spans="1:2" x14ac:dyDescent="0.25">
      <c r="A64" s="25">
        <v>4043</v>
      </c>
      <c r="B64" s="26">
        <v>40</v>
      </c>
    </row>
    <row r="65" spans="1:2" x14ac:dyDescent="0.25">
      <c r="A65" s="27">
        <v>4051</v>
      </c>
      <c r="B65" s="28">
        <v>40</v>
      </c>
    </row>
    <row r="66" spans="1:2" x14ac:dyDescent="0.25">
      <c r="A66" s="25">
        <v>4052</v>
      </c>
      <c r="B66" s="26">
        <v>44</v>
      </c>
    </row>
    <row r="67" spans="1:2" x14ac:dyDescent="0.25">
      <c r="A67" s="27">
        <v>4053</v>
      </c>
      <c r="B67" s="28">
        <v>39</v>
      </c>
    </row>
    <row r="68" spans="1:2" x14ac:dyDescent="0.25">
      <c r="A68" s="25">
        <v>4061</v>
      </c>
      <c r="B68" s="26">
        <v>43</v>
      </c>
    </row>
    <row r="69" spans="1:2" x14ac:dyDescent="0.25">
      <c r="A69" s="27">
        <v>4081</v>
      </c>
      <c r="B69" s="28">
        <v>25</v>
      </c>
    </row>
    <row r="70" spans="1:2" x14ac:dyDescent="0.25">
      <c r="A70" s="25">
        <v>4084</v>
      </c>
      <c r="B70" s="26">
        <v>39</v>
      </c>
    </row>
    <row r="71" spans="1:2" x14ac:dyDescent="0.25">
      <c r="A71" s="27">
        <v>4101</v>
      </c>
      <c r="B71" s="28">
        <v>44</v>
      </c>
    </row>
    <row r="72" spans="1:2" x14ac:dyDescent="0.25">
      <c r="A72" s="25">
        <v>4103</v>
      </c>
      <c r="B72" s="26">
        <v>38</v>
      </c>
    </row>
    <row r="73" spans="1:2" x14ac:dyDescent="0.25">
      <c r="A73" s="27">
        <v>4114</v>
      </c>
      <c r="B73" s="28">
        <v>45</v>
      </c>
    </row>
    <row r="74" spans="1:2" x14ac:dyDescent="0.25">
      <c r="A74" s="25">
        <v>4124</v>
      </c>
      <c r="B74" s="26">
        <v>40</v>
      </c>
    </row>
    <row r="75" spans="1:2" x14ac:dyDescent="0.25">
      <c r="A75" s="29">
        <v>4134</v>
      </c>
      <c r="B75" s="30">
        <v>39</v>
      </c>
    </row>
    <row r="76" spans="1:2" x14ac:dyDescent="0.25">
      <c r="A76" s="41">
        <v>4054</v>
      </c>
      <c r="B76" s="42">
        <v>37</v>
      </c>
    </row>
    <row r="77" spans="1:2" x14ac:dyDescent="0.25">
      <c r="A77" s="39">
        <v>4072</v>
      </c>
      <c r="B77" s="40">
        <v>46</v>
      </c>
    </row>
    <row r="78" spans="1:2" x14ac:dyDescent="0.25">
      <c r="A78" s="27">
        <v>4074</v>
      </c>
      <c r="B78" s="28">
        <v>40</v>
      </c>
    </row>
    <row r="79" spans="1:2" x14ac:dyDescent="0.25">
      <c r="A79" s="25">
        <v>4081</v>
      </c>
      <c r="B79" s="26">
        <v>25</v>
      </c>
    </row>
    <row r="80" spans="1:2" x14ac:dyDescent="0.25">
      <c r="A80" s="29">
        <v>4084</v>
      </c>
      <c r="B80" s="30">
        <v>39</v>
      </c>
    </row>
    <row r="81" spans="1:2" x14ac:dyDescent="0.25">
      <c r="A81" s="39">
        <v>6001</v>
      </c>
      <c r="B81" s="40">
        <v>28</v>
      </c>
    </row>
    <row r="82" spans="1:2" x14ac:dyDescent="0.25">
      <c r="A82" s="27">
        <v>6002</v>
      </c>
      <c r="B82" s="28">
        <v>33</v>
      </c>
    </row>
    <row r="83" spans="1:2" x14ac:dyDescent="0.25">
      <c r="A83" s="25">
        <v>6003</v>
      </c>
      <c r="B83" s="26">
        <v>25</v>
      </c>
    </row>
    <row r="84" spans="1:2" x14ac:dyDescent="0.25">
      <c r="A84" s="27">
        <v>6011</v>
      </c>
      <c r="B84" s="28">
        <v>42</v>
      </c>
    </row>
    <row r="85" spans="1:2" x14ac:dyDescent="0.25">
      <c r="A85" s="25">
        <v>6012</v>
      </c>
      <c r="B85" s="26">
        <v>40</v>
      </c>
    </row>
    <row r="86" spans="1:2" x14ac:dyDescent="0.25">
      <c r="A86" s="27">
        <v>6013</v>
      </c>
      <c r="B86" s="28">
        <v>44</v>
      </c>
    </row>
    <row r="87" spans="1:2" x14ac:dyDescent="0.25">
      <c r="A87" s="25">
        <v>7011</v>
      </c>
      <c r="B87" s="26">
        <v>10</v>
      </c>
    </row>
    <row r="88" spans="1:2" x14ac:dyDescent="0.25">
      <c r="A88" s="27">
        <v>7002</v>
      </c>
      <c r="B88" s="28">
        <v>29</v>
      </c>
    </row>
    <row r="89" spans="1:2" x14ac:dyDescent="0.25">
      <c r="A89" s="25">
        <v>7003</v>
      </c>
      <c r="B89" s="26">
        <v>10</v>
      </c>
    </row>
    <row r="90" spans="1:2" x14ac:dyDescent="0.25">
      <c r="A90" s="27">
        <v>7012</v>
      </c>
      <c r="B90" s="28">
        <v>26</v>
      </c>
    </row>
    <row r="91" spans="1:2" x14ac:dyDescent="0.25">
      <c r="A91" s="25">
        <v>7013</v>
      </c>
      <c r="B91" s="26">
        <v>10</v>
      </c>
    </row>
    <row r="92" spans="1:2" x14ac:dyDescent="0.25">
      <c r="A92" s="27">
        <v>7014</v>
      </c>
      <c r="B92" s="28">
        <v>10</v>
      </c>
    </row>
    <row r="93" spans="1:2" x14ac:dyDescent="0.25">
      <c r="A93" s="25">
        <v>7021</v>
      </c>
      <c r="B93" s="26">
        <v>25</v>
      </c>
    </row>
    <row r="94" spans="1:2" x14ac:dyDescent="0.25">
      <c r="A94" s="27">
        <v>7022</v>
      </c>
      <c r="B94" s="28">
        <v>23</v>
      </c>
    </row>
    <row r="95" spans="1:2" x14ac:dyDescent="0.25">
      <c r="A95" s="25">
        <v>7024</v>
      </c>
      <c r="B95" s="26">
        <v>32</v>
      </c>
    </row>
    <row r="96" spans="1:2" x14ac:dyDescent="0.25">
      <c r="A96" s="27">
        <v>7031</v>
      </c>
      <c r="B96" s="28">
        <v>25</v>
      </c>
    </row>
    <row r="97" spans="1:2" x14ac:dyDescent="0.25">
      <c r="A97" s="25">
        <v>7033</v>
      </c>
      <c r="B97" s="26">
        <v>27</v>
      </c>
    </row>
    <row r="98" spans="1:2" x14ac:dyDescent="0.25">
      <c r="A98" s="27">
        <v>7034</v>
      </c>
      <c r="B98" s="28">
        <v>36</v>
      </c>
    </row>
    <row r="99" spans="1:2" x14ac:dyDescent="0.25">
      <c r="A99" s="25">
        <v>7041</v>
      </c>
      <c r="B99" s="26">
        <v>31</v>
      </c>
    </row>
    <row r="100" spans="1:2" x14ac:dyDescent="0.25">
      <c r="A100" s="27">
        <v>7042</v>
      </c>
      <c r="B100" s="28">
        <v>28</v>
      </c>
    </row>
    <row r="101" spans="1:2" x14ac:dyDescent="0.25">
      <c r="A101" s="25">
        <v>7043</v>
      </c>
      <c r="B101" s="26">
        <v>26</v>
      </c>
    </row>
    <row r="102" spans="1:2" x14ac:dyDescent="0.25">
      <c r="A102" s="27">
        <v>7044</v>
      </c>
      <c r="B102" s="28">
        <v>28</v>
      </c>
    </row>
    <row r="103" spans="1:2" x14ac:dyDescent="0.25">
      <c r="A103" s="25">
        <v>7052</v>
      </c>
      <c r="B103" s="26">
        <v>28</v>
      </c>
    </row>
    <row r="104" spans="1:2" x14ac:dyDescent="0.25">
      <c r="A104" s="27">
        <v>7053</v>
      </c>
      <c r="B104" s="28">
        <v>28</v>
      </c>
    </row>
    <row r="105" spans="1:2" x14ac:dyDescent="0.25">
      <c r="A105" s="25">
        <v>7054</v>
      </c>
      <c r="B105" s="26">
        <v>25</v>
      </c>
    </row>
    <row r="106" spans="1:2" x14ac:dyDescent="0.25">
      <c r="A106" s="27">
        <v>7061</v>
      </c>
      <c r="B106" s="28">
        <v>26</v>
      </c>
    </row>
    <row r="107" spans="1:2" x14ac:dyDescent="0.25">
      <c r="A107" s="25">
        <v>7062</v>
      </c>
      <c r="B107" s="26">
        <v>10</v>
      </c>
    </row>
    <row r="108" spans="1:2" x14ac:dyDescent="0.25">
      <c r="A108" s="27">
        <v>7071</v>
      </c>
      <c r="B108" s="28">
        <v>39</v>
      </c>
    </row>
    <row r="109" spans="1:2" x14ac:dyDescent="0.25">
      <c r="A109" s="25">
        <v>7072</v>
      </c>
      <c r="B109" s="26">
        <v>37</v>
      </c>
    </row>
    <row r="110" spans="1:2" x14ac:dyDescent="0.25">
      <c r="A110" s="27">
        <v>7073</v>
      </c>
      <c r="B110" s="28">
        <v>39</v>
      </c>
    </row>
    <row r="111" spans="1:2" x14ac:dyDescent="0.25">
      <c r="A111" s="25">
        <v>7081</v>
      </c>
      <c r="B111" s="26">
        <v>39</v>
      </c>
    </row>
    <row r="112" spans="1:2" x14ac:dyDescent="0.25">
      <c r="A112" s="27">
        <v>7082</v>
      </c>
      <c r="B112" s="28">
        <v>27</v>
      </c>
    </row>
    <row r="113" spans="1:2" x14ac:dyDescent="0.25">
      <c r="A113" s="25">
        <v>7083</v>
      </c>
      <c r="B113" s="26">
        <v>30</v>
      </c>
    </row>
    <row r="114" spans="1:2" x14ac:dyDescent="0.25">
      <c r="A114" s="27">
        <v>7091</v>
      </c>
      <c r="B114" s="28">
        <v>26</v>
      </c>
    </row>
    <row r="115" spans="1:2" x14ac:dyDescent="0.25">
      <c r="A115" s="25">
        <v>7092</v>
      </c>
      <c r="B115" s="26">
        <v>22</v>
      </c>
    </row>
    <row r="116" spans="1:2" x14ac:dyDescent="0.25">
      <c r="A116" s="27">
        <v>7094</v>
      </c>
      <c r="B116" s="28">
        <v>22</v>
      </c>
    </row>
    <row r="117" spans="1:2" x14ac:dyDescent="0.25">
      <c r="A117" s="25">
        <v>7101</v>
      </c>
      <c r="B117" s="26">
        <v>29</v>
      </c>
    </row>
    <row r="118" spans="1:2" x14ac:dyDescent="0.25">
      <c r="A118" s="27">
        <v>7102</v>
      </c>
      <c r="B118" s="28">
        <v>29</v>
      </c>
    </row>
    <row r="119" spans="1:2" x14ac:dyDescent="0.25">
      <c r="A119" s="25">
        <v>7103</v>
      </c>
      <c r="B119" s="26">
        <v>29</v>
      </c>
    </row>
    <row r="120" spans="1:2" x14ac:dyDescent="0.25">
      <c r="A120" s="27">
        <v>7111</v>
      </c>
      <c r="B120" s="28">
        <v>25</v>
      </c>
    </row>
    <row r="121" spans="1:2" x14ac:dyDescent="0.25">
      <c r="A121" s="25">
        <v>7112</v>
      </c>
      <c r="B121" s="26">
        <v>22</v>
      </c>
    </row>
    <row r="122" spans="1:2" x14ac:dyDescent="0.25">
      <c r="A122" s="27">
        <v>7113</v>
      </c>
      <c r="B122" s="28">
        <v>28</v>
      </c>
    </row>
    <row r="123" spans="1:2" x14ac:dyDescent="0.25">
      <c r="A123" s="25">
        <v>7114</v>
      </c>
      <c r="B123" s="26">
        <v>22</v>
      </c>
    </row>
    <row r="124" spans="1:2" x14ac:dyDescent="0.25">
      <c r="A124" s="27">
        <v>7121</v>
      </c>
      <c r="B124" s="28">
        <v>28</v>
      </c>
    </row>
    <row r="125" spans="1:2" x14ac:dyDescent="0.25">
      <c r="A125" s="25">
        <v>7122</v>
      </c>
      <c r="B125" s="26">
        <v>29</v>
      </c>
    </row>
    <row r="126" spans="1:2" x14ac:dyDescent="0.25">
      <c r="A126" s="27">
        <v>7123</v>
      </c>
      <c r="B126" s="28">
        <v>30</v>
      </c>
    </row>
    <row r="127" spans="1:2" x14ac:dyDescent="0.25">
      <c r="A127" s="25">
        <v>7131</v>
      </c>
      <c r="B127" s="26">
        <v>31</v>
      </c>
    </row>
    <row r="128" spans="1:2" x14ac:dyDescent="0.25">
      <c r="A128" s="27">
        <v>7132</v>
      </c>
      <c r="B128" s="28">
        <v>22</v>
      </c>
    </row>
    <row r="129" spans="1:2" x14ac:dyDescent="0.25">
      <c r="A129" s="25">
        <v>7133</v>
      </c>
      <c r="B129" s="26">
        <v>25</v>
      </c>
    </row>
    <row r="130" spans="1:2" x14ac:dyDescent="0.25">
      <c r="A130" s="27">
        <v>7141</v>
      </c>
      <c r="B130" s="28">
        <v>25</v>
      </c>
    </row>
    <row r="131" spans="1:2" x14ac:dyDescent="0.25">
      <c r="A131" s="25">
        <v>7142</v>
      </c>
      <c r="B131" s="26">
        <v>22</v>
      </c>
    </row>
    <row r="132" spans="1:2" x14ac:dyDescent="0.25">
      <c r="A132" s="27">
        <v>7143</v>
      </c>
      <c r="B132" s="28">
        <v>29</v>
      </c>
    </row>
    <row r="133" spans="1:2" x14ac:dyDescent="0.25">
      <c r="A133" s="25">
        <v>7151</v>
      </c>
      <c r="B133" s="26">
        <v>26</v>
      </c>
    </row>
    <row r="134" spans="1:2" x14ac:dyDescent="0.25">
      <c r="A134" s="27">
        <v>7152</v>
      </c>
      <c r="B134" s="28">
        <v>22</v>
      </c>
    </row>
    <row r="135" spans="1:2" x14ac:dyDescent="0.25">
      <c r="A135" s="25">
        <v>7153</v>
      </c>
      <c r="B135" s="26">
        <v>26</v>
      </c>
    </row>
    <row r="136" spans="1:2" x14ac:dyDescent="0.25">
      <c r="A136" s="27">
        <v>7154</v>
      </c>
      <c r="B136" s="28">
        <v>25</v>
      </c>
    </row>
    <row r="137" spans="1:2" x14ac:dyDescent="0.25">
      <c r="A137" s="25">
        <v>7161</v>
      </c>
      <c r="B137" s="26">
        <v>29</v>
      </c>
    </row>
    <row r="138" spans="1:2" x14ac:dyDescent="0.25">
      <c r="A138" s="27">
        <v>7162</v>
      </c>
      <c r="B138" s="28">
        <v>23</v>
      </c>
    </row>
    <row r="139" spans="1:2" x14ac:dyDescent="0.25">
      <c r="A139" s="25">
        <v>7163</v>
      </c>
      <c r="B139" s="26">
        <v>25</v>
      </c>
    </row>
    <row r="140" spans="1:2" x14ac:dyDescent="0.25">
      <c r="A140" s="27">
        <v>7164</v>
      </c>
      <c r="B140" s="28">
        <v>22</v>
      </c>
    </row>
    <row r="141" spans="1:2" x14ac:dyDescent="0.25">
      <c r="A141" s="25">
        <v>7171</v>
      </c>
      <c r="B141" s="26">
        <v>25</v>
      </c>
    </row>
    <row r="142" spans="1:2" x14ac:dyDescent="0.25">
      <c r="A142" s="27">
        <v>7172</v>
      </c>
      <c r="B142" s="28">
        <v>45</v>
      </c>
    </row>
    <row r="143" spans="1:2" x14ac:dyDescent="0.25">
      <c r="A143" s="25">
        <v>7174</v>
      </c>
      <c r="B143" s="26">
        <v>40</v>
      </c>
    </row>
    <row r="144" spans="1:2" x14ac:dyDescent="0.25">
      <c r="A144" s="27">
        <v>7181</v>
      </c>
      <c r="B144" s="28">
        <v>26</v>
      </c>
    </row>
    <row r="145" spans="1:2" x14ac:dyDescent="0.25">
      <c r="A145" s="25">
        <v>7182</v>
      </c>
      <c r="B145" s="26">
        <v>27</v>
      </c>
    </row>
    <row r="146" spans="1:2" x14ac:dyDescent="0.25">
      <c r="A146" s="27">
        <v>7183</v>
      </c>
      <c r="B146" s="28">
        <v>26</v>
      </c>
    </row>
    <row r="147" spans="1:2" x14ac:dyDescent="0.25">
      <c r="A147" s="25">
        <v>7201</v>
      </c>
      <c r="B147" s="26">
        <v>27</v>
      </c>
    </row>
    <row r="148" spans="1:2" x14ac:dyDescent="0.25">
      <c r="A148" s="27">
        <v>7202</v>
      </c>
      <c r="B148" s="28">
        <v>15</v>
      </c>
    </row>
    <row r="149" spans="1:2" x14ac:dyDescent="0.25">
      <c r="A149" s="25">
        <v>7203</v>
      </c>
      <c r="B149" s="26">
        <v>25</v>
      </c>
    </row>
    <row r="150" spans="1:2" x14ac:dyDescent="0.25">
      <c r="A150" s="29">
        <v>7204</v>
      </c>
      <c r="B150" s="30">
        <v>23</v>
      </c>
    </row>
    <row r="151" spans="1:2" x14ac:dyDescent="0.25">
      <c r="A151" s="14">
        <v>6024</v>
      </c>
      <c r="B151" s="14">
        <v>33</v>
      </c>
    </row>
    <row r="152" spans="1:2" x14ac:dyDescent="0.25">
      <c r="A152" s="14">
        <v>7051</v>
      </c>
      <c r="B152" s="14">
        <v>29</v>
      </c>
    </row>
    <row r="153" spans="1:2" x14ac:dyDescent="0.25">
      <c r="A153" s="14">
        <v>7192</v>
      </c>
      <c r="B153" s="14">
        <v>36</v>
      </c>
    </row>
    <row r="154" spans="1:2" x14ac:dyDescent="0.25">
      <c r="A154" s="14">
        <v>7193</v>
      </c>
      <c r="B154" s="14">
        <v>35</v>
      </c>
    </row>
    <row r="155" spans="1:2" x14ac:dyDescent="0.25">
      <c r="A155" s="14"/>
      <c r="B155" s="14"/>
    </row>
    <row r="156" spans="1:2" x14ac:dyDescent="0.25">
      <c r="A156" s="14"/>
      <c r="B156" s="14"/>
    </row>
    <row r="157" spans="1:2" x14ac:dyDescent="0.25">
      <c r="A157" s="14"/>
      <c r="B157" s="14"/>
    </row>
    <row r="158" spans="1:2" x14ac:dyDescent="0.25">
      <c r="A158" s="14"/>
      <c r="B158" s="14"/>
    </row>
    <row r="159" spans="1:2" x14ac:dyDescent="0.25">
      <c r="A159" s="14"/>
      <c r="B159" s="14"/>
    </row>
  </sheetData>
  <sortState xmlns:xlrd2="http://schemas.microsoft.com/office/spreadsheetml/2017/richdata2" ref="A2:B63">
    <sortCondition ref="A2:A63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9F6E-A509-4E2F-897D-5C3A65BFFA36}">
  <dimension ref="A1:E172"/>
  <sheetViews>
    <sheetView topLeftCell="A106" workbookViewId="0">
      <selection activeCell="A131" sqref="A131"/>
    </sheetView>
  </sheetViews>
  <sheetFormatPr defaultRowHeight="15" x14ac:dyDescent="0.25"/>
  <cols>
    <col min="1" max="1" width="11.42578125" bestFit="1" customWidth="1"/>
    <col min="5" max="5" width="22.140625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39">
        <v>6011</v>
      </c>
      <c r="B2" s="40">
        <v>35</v>
      </c>
    </row>
    <row r="3" spans="1:5" x14ac:dyDescent="0.25">
      <c r="A3" s="27">
        <v>2001</v>
      </c>
      <c r="B3" s="28">
        <v>25</v>
      </c>
    </row>
    <row r="4" spans="1:5" x14ac:dyDescent="0.25">
      <c r="A4" s="25">
        <v>2002</v>
      </c>
      <c r="B4" s="26">
        <v>23</v>
      </c>
      <c r="E4" t="s">
        <v>284</v>
      </c>
    </row>
    <row r="5" spans="1:5" x14ac:dyDescent="0.25">
      <c r="A5" s="27">
        <v>2004</v>
      </c>
      <c r="B5" s="28">
        <v>32</v>
      </c>
    </row>
    <row r="6" spans="1:5" x14ac:dyDescent="0.25">
      <c r="A6" s="25">
        <v>2022</v>
      </c>
      <c r="B6" s="26">
        <v>40</v>
      </c>
      <c r="E6" t="s">
        <v>285</v>
      </c>
    </row>
    <row r="7" spans="1:5" x14ac:dyDescent="0.25">
      <c r="A7" s="27">
        <v>2023</v>
      </c>
      <c r="B7" s="28">
        <v>43</v>
      </c>
      <c r="E7" t="s">
        <v>286</v>
      </c>
    </row>
    <row r="8" spans="1:5" x14ac:dyDescent="0.25">
      <c r="A8" s="25">
        <v>2024</v>
      </c>
      <c r="B8" s="26">
        <v>36</v>
      </c>
    </row>
    <row r="9" spans="1:5" x14ac:dyDescent="0.25">
      <c r="A9" s="27">
        <v>2031</v>
      </c>
      <c r="B9" s="28">
        <v>34</v>
      </c>
    </row>
    <row r="10" spans="1:5" x14ac:dyDescent="0.25">
      <c r="A10" s="25">
        <v>2101</v>
      </c>
      <c r="B10" s="26">
        <v>43</v>
      </c>
    </row>
    <row r="11" spans="1:5" x14ac:dyDescent="0.25">
      <c r="A11" s="27">
        <v>2102</v>
      </c>
      <c r="B11" s="28">
        <v>41</v>
      </c>
    </row>
    <row r="12" spans="1:5" x14ac:dyDescent="0.25">
      <c r="A12" s="25">
        <v>2103</v>
      </c>
      <c r="B12" s="26">
        <v>36</v>
      </c>
    </row>
    <row r="13" spans="1:5" x14ac:dyDescent="0.25">
      <c r="A13" s="27">
        <v>3001</v>
      </c>
      <c r="B13" s="28">
        <v>36</v>
      </c>
    </row>
    <row r="14" spans="1:5" x14ac:dyDescent="0.25">
      <c r="A14" s="25">
        <v>3002</v>
      </c>
      <c r="B14" s="26">
        <v>33</v>
      </c>
    </row>
    <row r="15" spans="1:5" x14ac:dyDescent="0.25">
      <c r="A15" s="27">
        <v>3003</v>
      </c>
      <c r="B15" s="28">
        <v>25</v>
      </c>
    </row>
    <row r="16" spans="1:5" x14ac:dyDescent="0.25">
      <c r="A16" s="25">
        <v>3011</v>
      </c>
      <c r="B16" s="26">
        <v>33</v>
      </c>
    </row>
    <row r="17" spans="1:2" x14ac:dyDescent="0.25">
      <c r="A17" s="27">
        <v>3012</v>
      </c>
      <c r="B17" s="28">
        <v>35</v>
      </c>
    </row>
    <row r="18" spans="1:2" x14ac:dyDescent="0.25">
      <c r="A18" s="25">
        <v>3013</v>
      </c>
      <c r="B18" s="26">
        <v>38</v>
      </c>
    </row>
    <row r="19" spans="1:2" x14ac:dyDescent="0.25">
      <c r="A19" s="27">
        <v>3024</v>
      </c>
      <c r="B19" s="28">
        <v>24</v>
      </c>
    </row>
    <row r="20" spans="1:2" x14ac:dyDescent="0.25">
      <c r="A20" s="25">
        <v>3041</v>
      </c>
      <c r="B20" s="26">
        <v>36</v>
      </c>
    </row>
    <row r="21" spans="1:2" x14ac:dyDescent="0.25">
      <c r="A21" s="27">
        <v>3042</v>
      </c>
      <c r="B21" s="28">
        <v>37</v>
      </c>
    </row>
    <row r="22" spans="1:2" x14ac:dyDescent="0.25">
      <c r="A22" s="25">
        <v>3043</v>
      </c>
      <c r="B22" s="26">
        <v>42</v>
      </c>
    </row>
    <row r="23" spans="1:2" x14ac:dyDescent="0.25">
      <c r="A23" s="27">
        <v>3044</v>
      </c>
      <c r="B23" s="28">
        <v>24</v>
      </c>
    </row>
    <row r="24" spans="1:2" x14ac:dyDescent="0.25">
      <c r="A24" s="25">
        <v>3051</v>
      </c>
      <c r="B24" s="26">
        <v>32</v>
      </c>
    </row>
    <row r="25" spans="1:2" x14ac:dyDescent="0.25">
      <c r="A25" s="27">
        <v>3053</v>
      </c>
      <c r="B25" s="28">
        <v>41</v>
      </c>
    </row>
    <row r="26" spans="1:2" x14ac:dyDescent="0.25">
      <c r="A26" s="25">
        <v>3101</v>
      </c>
      <c r="B26" s="26">
        <v>21</v>
      </c>
    </row>
    <row r="27" spans="1:2" x14ac:dyDescent="0.25">
      <c r="A27" s="27">
        <v>4001</v>
      </c>
      <c r="B27" s="28">
        <v>42</v>
      </c>
    </row>
    <row r="28" spans="1:2" x14ac:dyDescent="0.25">
      <c r="A28" s="25">
        <v>4003</v>
      </c>
      <c r="B28" s="26">
        <v>35</v>
      </c>
    </row>
    <row r="29" spans="1:2" x14ac:dyDescent="0.25">
      <c r="A29" s="27">
        <v>4004</v>
      </c>
      <c r="B29" s="28">
        <v>44</v>
      </c>
    </row>
    <row r="30" spans="1:2" x14ac:dyDescent="0.25">
      <c r="A30" s="25">
        <v>4011</v>
      </c>
      <c r="B30" s="26">
        <v>25</v>
      </c>
    </row>
    <row r="31" spans="1:2" x14ac:dyDescent="0.25">
      <c r="A31" s="27">
        <v>4012</v>
      </c>
      <c r="B31" s="28">
        <v>25</v>
      </c>
    </row>
    <row r="32" spans="1:2" x14ac:dyDescent="0.25">
      <c r="A32" s="25">
        <v>4013</v>
      </c>
      <c r="B32" s="26">
        <v>25</v>
      </c>
    </row>
    <row r="33" spans="1:2" x14ac:dyDescent="0.25">
      <c r="A33" s="27">
        <v>4021</v>
      </c>
      <c r="B33" s="28">
        <v>25</v>
      </c>
    </row>
    <row r="34" spans="1:2" x14ac:dyDescent="0.25">
      <c r="A34" s="25">
        <v>4022</v>
      </c>
      <c r="B34" s="26">
        <v>34</v>
      </c>
    </row>
    <row r="35" spans="1:2" x14ac:dyDescent="0.25">
      <c r="A35" s="27">
        <v>4023</v>
      </c>
      <c r="B35" s="28">
        <v>25</v>
      </c>
    </row>
    <row r="36" spans="1:2" x14ac:dyDescent="0.25">
      <c r="A36" s="25">
        <v>4031</v>
      </c>
      <c r="B36" s="26">
        <v>39</v>
      </c>
    </row>
    <row r="37" spans="1:2" x14ac:dyDescent="0.25">
      <c r="A37" s="27">
        <v>4032</v>
      </c>
      <c r="B37" s="28">
        <v>39</v>
      </c>
    </row>
    <row r="38" spans="1:2" x14ac:dyDescent="0.25">
      <c r="A38" s="25">
        <v>4033</v>
      </c>
      <c r="B38" s="26">
        <v>36</v>
      </c>
    </row>
    <row r="39" spans="1:2" x14ac:dyDescent="0.25">
      <c r="A39" s="27">
        <v>4034</v>
      </c>
      <c r="B39" s="28">
        <v>25</v>
      </c>
    </row>
    <row r="40" spans="1:2" x14ac:dyDescent="0.25">
      <c r="A40" s="25">
        <v>4041</v>
      </c>
      <c r="B40" s="26">
        <v>42</v>
      </c>
    </row>
    <row r="41" spans="1:2" x14ac:dyDescent="0.25">
      <c r="A41" s="27">
        <v>4042</v>
      </c>
      <c r="B41" s="28">
        <v>43</v>
      </c>
    </row>
    <row r="42" spans="1:2" x14ac:dyDescent="0.25">
      <c r="A42" s="25">
        <v>4043</v>
      </c>
      <c r="B42" s="26">
        <v>41</v>
      </c>
    </row>
    <row r="43" spans="1:2" x14ac:dyDescent="0.25">
      <c r="A43" s="27">
        <v>4051</v>
      </c>
      <c r="B43" s="28">
        <v>36</v>
      </c>
    </row>
    <row r="44" spans="1:2" x14ac:dyDescent="0.25">
      <c r="A44" s="25">
        <v>4052</v>
      </c>
      <c r="B44" s="26">
        <v>43</v>
      </c>
    </row>
    <row r="45" spans="1:2" x14ac:dyDescent="0.25">
      <c r="A45" s="27">
        <v>4053</v>
      </c>
      <c r="B45" s="28">
        <v>43</v>
      </c>
    </row>
    <row r="46" spans="1:2" x14ac:dyDescent="0.25">
      <c r="A46" s="25">
        <v>4054</v>
      </c>
      <c r="B46" s="26">
        <v>35</v>
      </c>
    </row>
    <row r="47" spans="1:2" x14ac:dyDescent="0.25">
      <c r="A47" s="27">
        <v>4061</v>
      </c>
      <c r="B47" s="28">
        <v>46</v>
      </c>
    </row>
    <row r="48" spans="1:2" x14ac:dyDescent="0.25">
      <c r="A48" s="25">
        <v>4072</v>
      </c>
      <c r="B48" s="26">
        <v>43</v>
      </c>
    </row>
    <row r="49" spans="1:2" x14ac:dyDescent="0.25">
      <c r="A49" s="27">
        <v>4074</v>
      </c>
      <c r="B49" s="28">
        <v>37</v>
      </c>
    </row>
    <row r="50" spans="1:2" x14ac:dyDescent="0.25">
      <c r="A50" s="25">
        <v>4081</v>
      </c>
      <c r="B50" s="26">
        <v>25</v>
      </c>
    </row>
    <row r="51" spans="1:2" x14ac:dyDescent="0.25">
      <c r="A51" s="27">
        <v>4084</v>
      </c>
      <c r="B51" s="28">
        <v>43</v>
      </c>
    </row>
    <row r="52" spans="1:2" x14ac:dyDescent="0.25">
      <c r="A52" s="25">
        <v>4101</v>
      </c>
      <c r="B52" s="26">
        <v>36</v>
      </c>
    </row>
    <row r="53" spans="1:2" x14ac:dyDescent="0.25">
      <c r="A53" s="27">
        <v>4102</v>
      </c>
      <c r="B53" s="28">
        <v>42</v>
      </c>
    </row>
    <row r="54" spans="1:2" x14ac:dyDescent="0.25">
      <c r="A54" s="25">
        <v>4103</v>
      </c>
      <c r="B54" s="26">
        <v>48</v>
      </c>
    </row>
    <row r="55" spans="1:2" x14ac:dyDescent="0.25">
      <c r="A55" s="27">
        <v>4114</v>
      </c>
      <c r="B55" s="28">
        <v>47</v>
      </c>
    </row>
    <row r="56" spans="1:2" x14ac:dyDescent="0.25">
      <c r="A56" s="25">
        <v>4124</v>
      </c>
      <c r="B56" s="26">
        <v>35</v>
      </c>
    </row>
    <row r="57" spans="1:2" x14ac:dyDescent="0.25">
      <c r="A57" s="29">
        <v>4134</v>
      </c>
      <c r="B57" s="30">
        <v>43</v>
      </c>
    </row>
    <row r="58" spans="1:2" x14ac:dyDescent="0.25">
      <c r="A58" s="39">
        <v>6001</v>
      </c>
      <c r="B58" s="40">
        <v>34</v>
      </c>
    </row>
    <row r="59" spans="1:2" x14ac:dyDescent="0.25">
      <c r="A59" s="27">
        <v>6002</v>
      </c>
      <c r="B59" s="28">
        <v>40</v>
      </c>
    </row>
    <row r="60" spans="1:2" x14ac:dyDescent="0.25">
      <c r="A60" s="25">
        <v>6003</v>
      </c>
      <c r="B60" s="26">
        <v>32</v>
      </c>
    </row>
    <row r="61" spans="1:2" x14ac:dyDescent="0.25">
      <c r="A61" s="27">
        <v>7002</v>
      </c>
      <c r="B61" s="28">
        <v>35</v>
      </c>
    </row>
    <row r="62" spans="1:2" x14ac:dyDescent="0.25">
      <c r="A62" s="25">
        <v>7003</v>
      </c>
      <c r="B62" s="26">
        <v>17</v>
      </c>
    </row>
    <row r="63" spans="1:2" x14ac:dyDescent="0.25">
      <c r="A63" s="27">
        <v>7011</v>
      </c>
      <c r="B63" s="28">
        <v>16</v>
      </c>
    </row>
    <row r="64" spans="1:2" x14ac:dyDescent="0.25">
      <c r="A64" s="25">
        <v>7012</v>
      </c>
      <c r="B64" s="26">
        <v>20</v>
      </c>
    </row>
    <row r="65" spans="1:2" x14ac:dyDescent="0.25">
      <c r="A65" s="27">
        <v>7013</v>
      </c>
      <c r="B65" s="28">
        <v>18</v>
      </c>
    </row>
    <row r="66" spans="1:2" x14ac:dyDescent="0.25">
      <c r="A66" s="25">
        <v>7014</v>
      </c>
      <c r="B66" s="26">
        <v>32</v>
      </c>
    </row>
    <row r="67" spans="1:2" x14ac:dyDescent="0.25">
      <c r="A67" s="27">
        <v>7021</v>
      </c>
      <c r="B67" s="28">
        <v>33</v>
      </c>
    </row>
    <row r="68" spans="1:2" x14ac:dyDescent="0.25">
      <c r="A68" s="25">
        <v>7022</v>
      </c>
      <c r="B68" s="26">
        <v>30</v>
      </c>
    </row>
    <row r="69" spans="1:2" x14ac:dyDescent="0.25">
      <c r="A69" s="27">
        <v>7024</v>
      </c>
      <c r="B69" s="28">
        <v>33</v>
      </c>
    </row>
    <row r="70" spans="1:2" x14ac:dyDescent="0.25">
      <c r="A70" s="25">
        <v>7031</v>
      </c>
      <c r="B70" s="26">
        <v>27</v>
      </c>
    </row>
    <row r="71" spans="1:2" x14ac:dyDescent="0.25">
      <c r="A71" s="27">
        <v>7033</v>
      </c>
      <c r="B71" s="28">
        <v>24</v>
      </c>
    </row>
    <row r="72" spans="1:2" x14ac:dyDescent="0.25">
      <c r="A72" s="25">
        <v>7034</v>
      </c>
      <c r="B72" s="26">
        <v>42</v>
      </c>
    </row>
    <row r="73" spans="1:2" x14ac:dyDescent="0.25">
      <c r="A73" s="27">
        <v>7041</v>
      </c>
      <c r="B73" s="28">
        <v>25</v>
      </c>
    </row>
    <row r="74" spans="1:2" x14ac:dyDescent="0.25">
      <c r="A74" s="25">
        <v>7042</v>
      </c>
      <c r="B74" s="26">
        <v>34</v>
      </c>
    </row>
    <row r="75" spans="1:2" x14ac:dyDescent="0.25">
      <c r="A75" s="27">
        <v>7043</v>
      </c>
      <c r="B75" s="28">
        <v>30</v>
      </c>
    </row>
    <row r="76" spans="1:2" x14ac:dyDescent="0.25">
      <c r="A76" s="25">
        <v>7044</v>
      </c>
      <c r="B76" s="26">
        <v>31</v>
      </c>
    </row>
    <row r="77" spans="1:2" x14ac:dyDescent="0.25">
      <c r="A77" s="27">
        <v>7051</v>
      </c>
      <c r="B77" s="28">
        <v>35</v>
      </c>
    </row>
    <row r="78" spans="1:2" x14ac:dyDescent="0.25">
      <c r="A78" s="25">
        <v>7052</v>
      </c>
      <c r="B78" s="26">
        <v>35</v>
      </c>
    </row>
    <row r="79" spans="1:2" x14ac:dyDescent="0.25">
      <c r="A79" s="27">
        <v>7053</v>
      </c>
      <c r="B79" s="28">
        <v>34</v>
      </c>
    </row>
    <row r="80" spans="1:2" x14ac:dyDescent="0.25">
      <c r="A80" s="25">
        <v>7054</v>
      </c>
      <c r="B80" s="26">
        <v>34</v>
      </c>
    </row>
    <row r="81" spans="1:2" x14ac:dyDescent="0.25">
      <c r="A81" s="27">
        <v>7061</v>
      </c>
      <c r="B81" s="28">
        <v>37</v>
      </c>
    </row>
    <row r="82" spans="1:2" x14ac:dyDescent="0.25">
      <c r="A82" s="25">
        <v>7062</v>
      </c>
      <c r="B82" s="26">
        <v>22</v>
      </c>
    </row>
    <row r="83" spans="1:2" x14ac:dyDescent="0.25">
      <c r="A83" s="27">
        <v>7073</v>
      </c>
      <c r="B83" s="28">
        <v>44</v>
      </c>
    </row>
    <row r="84" spans="1:2" x14ac:dyDescent="0.25">
      <c r="A84" s="25">
        <v>7082</v>
      </c>
      <c r="B84" s="26">
        <v>38</v>
      </c>
    </row>
    <row r="85" spans="1:2" x14ac:dyDescent="0.25">
      <c r="A85" s="27">
        <v>7083</v>
      </c>
      <c r="B85" s="28">
        <v>37</v>
      </c>
    </row>
    <row r="86" spans="1:2" x14ac:dyDescent="0.25">
      <c r="A86" s="25">
        <v>7091</v>
      </c>
      <c r="B86" s="26">
        <v>32</v>
      </c>
    </row>
    <row r="87" spans="1:2" x14ac:dyDescent="0.25">
      <c r="A87" s="27">
        <v>7092</v>
      </c>
      <c r="B87" s="28">
        <v>32</v>
      </c>
    </row>
    <row r="88" spans="1:2" x14ac:dyDescent="0.25">
      <c r="A88" s="25">
        <v>7094</v>
      </c>
      <c r="B88" s="26">
        <v>28</v>
      </c>
    </row>
    <row r="89" spans="1:2" x14ac:dyDescent="0.25">
      <c r="A89" s="27">
        <v>7101</v>
      </c>
      <c r="B89" s="28">
        <v>36</v>
      </c>
    </row>
    <row r="90" spans="1:2" x14ac:dyDescent="0.25">
      <c r="A90" s="25">
        <v>7102</v>
      </c>
      <c r="B90" s="26">
        <v>41</v>
      </c>
    </row>
    <row r="91" spans="1:2" x14ac:dyDescent="0.25">
      <c r="A91" s="27">
        <v>7103</v>
      </c>
      <c r="B91" s="28">
        <v>26</v>
      </c>
    </row>
    <row r="92" spans="1:2" x14ac:dyDescent="0.25">
      <c r="A92" s="25">
        <v>7111</v>
      </c>
      <c r="B92" s="26">
        <v>33</v>
      </c>
    </row>
    <row r="93" spans="1:2" x14ac:dyDescent="0.25">
      <c r="A93" s="27">
        <v>7112</v>
      </c>
      <c r="B93" s="28">
        <v>31</v>
      </c>
    </row>
    <row r="94" spans="1:2" x14ac:dyDescent="0.25">
      <c r="A94" s="25">
        <v>7113</v>
      </c>
      <c r="B94" s="26">
        <v>29</v>
      </c>
    </row>
    <row r="95" spans="1:2" x14ac:dyDescent="0.25">
      <c r="A95" s="27">
        <v>7114</v>
      </c>
      <c r="B95" s="28">
        <v>38</v>
      </c>
    </row>
    <row r="96" spans="1:2" x14ac:dyDescent="0.25">
      <c r="A96" s="25">
        <v>7121</v>
      </c>
      <c r="B96" s="26">
        <v>32</v>
      </c>
    </row>
    <row r="97" spans="1:2" x14ac:dyDescent="0.25">
      <c r="A97" s="27">
        <v>7122</v>
      </c>
      <c r="B97" s="28">
        <v>36</v>
      </c>
    </row>
    <row r="98" spans="1:2" x14ac:dyDescent="0.25">
      <c r="A98" s="25">
        <v>7123</v>
      </c>
      <c r="B98" s="26">
        <v>26</v>
      </c>
    </row>
    <row r="99" spans="1:2" x14ac:dyDescent="0.25">
      <c r="A99" s="27">
        <v>7131</v>
      </c>
      <c r="B99" s="28">
        <v>36</v>
      </c>
    </row>
    <row r="100" spans="1:2" x14ac:dyDescent="0.25">
      <c r="A100" s="25">
        <v>7132</v>
      </c>
      <c r="B100" s="26">
        <v>36</v>
      </c>
    </row>
    <row r="101" spans="1:2" x14ac:dyDescent="0.25">
      <c r="A101" s="27">
        <v>7133</v>
      </c>
      <c r="B101" s="28">
        <v>24</v>
      </c>
    </row>
    <row r="102" spans="1:2" x14ac:dyDescent="0.25">
      <c r="A102" s="25">
        <v>7141</v>
      </c>
      <c r="B102" s="26">
        <v>27</v>
      </c>
    </row>
    <row r="103" spans="1:2" x14ac:dyDescent="0.25">
      <c r="A103" s="27">
        <v>7142</v>
      </c>
      <c r="B103" s="28">
        <v>29</v>
      </c>
    </row>
    <row r="104" spans="1:2" x14ac:dyDescent="0.25">
      <c r="A104" s="25">
        <v>7143</v>
      </c>
      <c r="B104" s="26">
        <v>35</v>
      </c>
    </row>
    <row r="105" spans="1:2" x14ac:dyDescent="0.25">
      <c r="A105" s="27">
        <v>7151</v>
      </c>
      <c r="B105" s="28">
        <v>29</v>
      </c>
    </row>
    <row r="106" spans="1:2" x14ac:dyDescent="0.25">
      <c r="A106" s="25">
        <v>7152</v>
      </c>
      <c r="B106" s="26">
        <v>27</v>
      </c>
    </row>
    <row r="107" spans="1:2" x14ac:dyDescent="0.25">
      <c r="A107" s="27">
        <v>7153</v>
      </c>
      <c r="B107" s="28">
        <v>29</v>
      </c>
    </row>
    <row r="108" spans="1:2" x14ac:dyDescent="0.25">
      <c r="A108" s="25">
        <v>7161</v>
      </c>
      <c r="B108" s="26">
        <v>34</v>
      </c>
    </row>
    <row r="109" spans="1:2" x14ac:dyDescent="0.25">
      <c r="A109" s="27">
        <v>7162</v>
      </c>
      <c r="B109" s="28">
        <v>24</v>
      </c>
    </row>
    <row r="110" spans="1:2" x14ac:dyDescent="0.25">
      <c r="A110" s="25">
        <v>7163</v>
      </c>
      <c r="B110" s="26">
        <v>23</v>
      </c>
    </row>
    <row r="111" spans="1:2" x14ac:dyDescent="0.25">
      <c r="A111" s="27">
        <v>7164</v>
      </c>
      <c r="B111" s="28">
        <v>34</v>
      </c>
    </row>
    <row r="112" spans="1:2" x14ac:dyDescent="0.25">
      <c r="A112" s="25">
        <v>7181</v>
      </c>
      <c r="B112" s="26">
        <v>24</v>
      </c>
    </row>
    <row r="113" spans="1:2" x14ac:dyDescent="0.25">
      <c r="A113" s="27">
        <v>7182</v>
      </c>
      <c r="B113" s="28">
        <v>32</v>
      </c>
    </row>
    <row r="114" spans="1:2" x14ac:dyDescent="0.25">
      <c r="A114" s="25">
        <v>7183</v>
      </c>
      <c r="B114" s="26">
        <v>21</v>
      </c>
    </row>
    <row r="115" spans="1:2" x14ac:dyDescent="0.25">
      <c r="A115" s="27">
        <v>7201</v>
      </c>
      <c r="B115" s="28">
        <v>27</v>
      </c>
    </row>
    <row r="116" spans="1:2" x14ac:dyDescent="0.25">
      <c r="A116" s="25">
        <v>7202</v>
      </c>
      <c r="B116" s="26">
        <v>31</v>
      </c>
    </row>
    <row r="117" spans="1:2" x14ac:dyDescent="0.25">
      <c r="A117" s="27">
        <v>7203</v>
      </c>
      <c r="B117" s="28">
        <v>25</v>
      </c>
    </row>
    <row r="118" spans="1:2" x14ac:dyDescent="0.25">
      <c r="A118" s="31">
        <v>7204</v>
      </c>
      <c r="B118" s="32">
        <v>21</v>
      </c>
    </row>
    <row r="119" spans="1:2" x14ac:dyDescent="0.25">
      <c r="A119" s="10">
        <v>6012</v>
      </c>
      <c r="B119" s="11">
        <v>36</v>
      </c>
    </row>
    <row r="120" spans="1:2" x14ac:dyDescent="0.25">
      <c r="A120" s="10">
        <v>6013</v>
      </c>
      <c r="B120" s="11">
        <v>43</v>
      </c>
    </row>
    <row r="121" spans="1:2" x14ac:dyDescent="0.25">
      <c r="A121" s="10">
        <v>6024</v>
      </c>
      <c r="B121" s="11">
        <v>34</v>
      </c>
    </row>
    <row r="122" spans="1:2" x14ac:dyDescent="0.25">
      <c r="A122" s="10">
        <v>7192</v>
      </c>
      <c r="B122" s="11">
        <v>24</v>
      </c>
    </row>
    <row r="123" spans="1:2" x14ac:dyDescent="0.25">
      <c r="A123" s="10">
        <v>7193</v>
      </c>
      <c r="B123" s="11">
        <v>32</v>
      </c>
    </row>
    <row r="124" spans="1:2" x14ac:dyDescent="0.25">
      <c r="A124" s="10">
        <v>7172</v>
      </c>
      <c r="B124" s="11">
        <v>44</v>
      </c>
    </row>
    <row r="125" spans="1:2" x14ac:dyDescent="0.25">
      <c r="A125" s="10">
        <v>7171</v>
      </c>
      <c r="B125" s="11">
        <v>34</v>
      </c>
    </row>
    <row r="126" spans="1:2" x14ac:dyDescent="0.25">
      <c r="A126" s="10">
        <v>7174</v>
      </c>
      <c r="B126" s="11">
        <v>37</v>
      </c>
    </row>
    <row r="127" spans="1:2" x14ac:dyDescent="0.25">
      <c r="A127" s="10">
        <v>7154</v>
      </c>
      <c r="B127" s="11">
        <v>25</v>
      </c>
    </row>
    <row r="128" spans="1:2" x14ac:dyDescent="0.25">
      <c r="A128" s="10">
        <v>7081</v>
      </c>
      <c r="B128" s="11">
        <v>43</v>
      </c>
    </row>
    <row r="129" spans="1:2" x14ac:dyDescent="0.25">
      <c r="A129" s="10">
        <v>7071</v>
      </c>
      <c r="B129" s="11">
        <v>43</v>
      </c>
    </row>
    <row r="130" spans="1:2" x14ac:dyDescent="0.25">
      <c r="A130" s="10">
        <v>7072</v>
      </c>
      <c r="B130" s="11">
        <v>35</v>
      </c>
    </row>
    <row r="131" spans="1:2" x14ac:dyDescent="0.25">
      <c r="A131" s="10"/>
      <c r="B131" s="11"/>
    </row>
    <row r="132" spans="1:2" x14ac:dyDescent="0.25">
      <c r="A132" s="10"/>
      <c r="B132" s="11"/>
    </row>
    <row r="133" spans="1:2" x14ac:dyDescent="0.25">
      <c r="A133" s="10"/>
      <c r="B133" s="11"/>
    </row>
    <row r="134" spans="1:2" x14ac:dyDescent="0.25">
      <c r="A134" s="10"/>
      <c r="B134" s="11"/>
    </row>
    <row r="135" spans="1:2" x14ac:dyDescent="0.25">
      <c r="A135" s="10"/>
      <c r="B135" s="11"/>
    </row>
    <row r="136" spans="1:2" x14ac:dyDescent="0.25">
      <c r="A136" s="10"/>
      <c r="B136" s="11"/>
    </row>
    <row r="137" spans="1:2" x14ac:dyDescent="0.25">
      <c r="A137" s="10"/>
      <c r="B137" s="11"/>
    </row>
    <row r="138" spans="1:2" x14ac:dyDescent="0.25">
      <c r="A138" s="10"/>
      <c r="B138" s="11"/>
    </row>
    <row r="139" spans="1:2" x14ac:dyDescent="0.25">
      <c r="A139" s="10"/>
      <c r="B139" s="11"/>
    </row>
    <row r="140" spans="1:2" x14ac:dyDescent="0.25">
      <c r="A140" s="10"/>
      <c r="B140" s="11"/>
    </row>
    <row r="141" spans="1:2" x14ac:dyDescent="0.25">
      <c r="A141" s="12"/>
      <c r="B141" s="13"/>
    </row>
    <row r="142" spans="1:2" x14ac:dyDescent="0.25">
      <c r="A142" s="5"/>
      <c r="B142" s="5"/>
    </row>
    <row r="143" spans="1:2" x14ac:dyDescent="0.25">
      <c r="A143" s="5"/>
      <c r="B143" s="5"/>
    </row>
    <row r="144" spans="1:2" ht="15.75" thickBot="1" x14ac:dyDescent="0.3">
      <c r="A144" s="5"/>
      <c r="B144" s="5"/>
    </row>
    <row r="145" spans="1:2" ht="15.75" thickBot="1" x14ac:dyDescent="0.3">
      <c r="A145" s="5"/>
      <c r="B145" s="5"/>
    </row>
    <row r="146" spans="1:2" ht="15.75" thickBot="1" x14ac:dyDescent="0.3">
      <c r="A146" s="5"/>
      <c r="B146" s="5"/>
    </row>
    <row r="147" spans="1:2" ht="15.75" thickBot="1" x14ac:dyDescent="0.3">
      <c r="A147" s="5"/>
      <c r="B147" s="5"/>
    </row>
    <row r="148" spans="1:2" ht="15.75" thickBot="1" x14ac:dyDescent="0.3">
      <c r="A148" s="5"/>
      <c r="B148" s="5"/>
    </row>
    <row r="149" spans="1:2" ht="15.75" thickBot="1" x14ac:dyDescent="0.3">
      <c r="A149" s="5"/>
      <c r="B149" s="5"/>
    </row>
    <row r="150" spans="1:2" ht="15.75" thickBot="1" x14ac:dyDescent="0.3">
      <c r="A150" s="5"/>
      <c r="B150" s="5"/>
    </row>
    <row r="151" spans="1:2" ht="15.75" thickBot="1" x14ac:dyDescent="0.3">
      <c r="A151" s="5"/>
      <c r="B151" s="5"/>
    </row>
    <row r="152" spans="1:2" ht="15.75" thickBot="1" x14ac:dyDescent="0.3">
      <c r="A152" s="5"/>
      <c r="B152" s="5"/>
    </row>
    <row r="153" spans="1:2" ht="15.75" thickBot="1" x14ac:dyDescent="0.3">
      <c r="A153" s="5"/>
      <c r="B153" s="5"/>
    </row>
    <row r="154" spans="1:2" ht="15.75" thickBot="1" x14ac:dyDescent="0.3">
      <c r="A154" s="5"/>
      <c r="B154" s="5"/>
    </row>
    <row r="155" spans="1:2" ht="15.75" thickBot="1" x14ac:dyDescent="0.3">
      <c r="A155" s="5"/>
      <c r="B155" s="5"/>
    </row>
    <row r="156" spans="1:2" ht="15.75" thickBot="1" x14ac:dyDescent="0.3">
      <c r="A156" s="5"/>
      <c r="B156" s="5"/>
    </row>
    <row r="157" spans="1:2" ht="15.75" thickBot="1" x14ac:dyDescent="0.3">
      <c r="A157" s="5"/>
      <c r="B157" s="5"/>
    </row>
    <row r="158" spans="1:2" ht="15.75" thickBot="1" x14ac:dyDescent="0.3">
      <c r="A158" s="5"/>
      <c r="B158" s="5"/>
    </row>
    <row r="159" spans="1:2" ht="15.75" thickBot="1" x14ac:dyDescent="0.3">
      <c r="A159" s="5"/>
      <c r="B159" s="5"/>
    </row>
    <row r="160" spans="1:2" ht="15.75" thickBot="1" x14ac:dyDescent="0.3">
      <c r="A160" s="5"/>
      <c r="B160" s="5"/>
    </row>
    <row r="161" spans="1:2" ht="15.75" thickBot="1" x14ac:dyDescent="0.3">
      <c r="A161" s="5"/>
      <c r="B161" s="5"/>
    </row>
    <row r="162" spans="1:2" ht="15.75" thickBot="1" x14ac:dyDescent="0.3">
      <c r="A162" s="5"/>
      <c r="B162" s="5"/>
    </row>
    <row r="163" spans="1:2" ht="15.75" thickBot="1" x14ac:dyDescent="0.3">
      <c r="A163" s="5"/>
      <c r="B163" s="5"/>
    </row>
    <row r="164" spans="1:2" ht="15.75" thickBot="1" x14ac:dyDescent="0.3">
      <c r="A164" s="5"/>
      <c r="B164" s="5"/>
    </row>
    <row r="165" spans="1:2" ht="15.75" thickBot="1" x14ac:dyDescent="0.3">
      <c r="A165" s="5"/>
      <c r="B165" s="5"/>
    </row>
    <row r="166" spans="1:2" ht="15.75" thickBot="1" x14ac:dyDescent="0.3">
      <c r="A166" s="5"/>
      <c r="B166" s="5"/>
    </row>
    <row r="167" spans="1:2" ht="15.75" thickBot="1" x14ac:dyDescent="0.3">
      <c r="A167" s="5"/>
      <c r="B167" s="5"/>
    </row>
    <row r="168" spans="1:2" ht="15.75" thickBot="1" x14ac:dyDescent="0.3">
      <c r="A168" s="5"/>
      <c r="B168" s="5"/>
    </row>
    <row r="169" spans="1:2" ht="15.75" thickBot="1" x14ac:dyDescent="0.3">
      <c r="A169" s="5"/>
      <c r="B169" s="5"/>
    </row>
    <row r="170" spans="1:2" x14ac:dyDescent="0.25">
      <c r="A170" s="6"/>
      <c r="B170" s="6"/>
    </row>
    <row r="171" spans="1:2" x14ac:dyDescent="0.25">
      <c r="A171" s="6"/>
      <c r="B171" s="6"/>
    </row>
    <row r="172" spans="1:2" x14ac:dyDescent="0.25">
      <c r="A172" s="6"/>
      <c r="B172" s="6"/>
    </row>
  </sheetData>
  <sortState xmlns:xlrd2="http://schemas.microsoft.com/office/spreadsheetml/2017/richdata2" ref="A2:B41">
    <sortCondition ref="A2:A4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10D6-182C-4FAE-A59F-CC0607B4C075}">
  <dimension ref="A1:E172"/>
  <sheetViews>
    <sheetView workbookViewId="0">
      <selection activeCell="E6" sqref="E6"/>
    </sheetView>
  </sheetViews>
  <sheetFormatPr defaultRowHeight="15" x14ac:dyDescent="0.25"/>
  <cols>
    <col min="1" max="1" width="11.42578125" bestFit="1" customWidth="1"/>
    <col min="5" max="5" width="32.42578125" bestFit="1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39">
        <v>4001</v>
      </c>
      <c r="B2" s="40">
        <v>36</v>
      </c>
    </row>
    <row r="3" spans="1:5" x14ac:dyDescent="0.25">
      <c r="A3" s="27">
        <v>4003</v>
      </c>
      <c r="B3" s="28">
        <v>34</v>
      </c>
    </row>
    <row r="4" spans="1:5" x14ac:dyDescent="0.25">
      <c r="A4" s="25">
        <v>4004</v>
      </c>
      <c r="B4" s="26">
        <v>35</v>
      </c>
      <c r="E4" t="s">
        <v>287</v>
      </c>
    </row>
    <row r="5" spans="1:5" x14ac:dyDescent="0.25">
      <c r="A5" s="27">
        <v>4011</v>
      </c>
      <c r="B5" s="28">
        <v>24</v>
      </c>
    </row>
    <row r="6" spans="1:5" x14ac:dyDescent="0.25">
      <c r="A6" s="25">
        <v>4012</v>
      </c>
      <c r="B6" s="26">
        <v>20</v>
      </c>
      <c r="E6" t="s">
        <v>288</v>
      </c>
    </row>
    <row r="7" spans="1:5" x14ac:dyDescent="0.25">
      <c r="A7" s="27">
        <v>4013</v>
      </c>
      <c r="B7" s="28">
        <v>25</v>
      </c>
    </row>
    <row r="8" spans="1:5" x14ac:dyDescent="0.25">
      <c r="A8" s="25">
        <v>4021</v>
      </c>
      <c r="B8" s="26">
        <v>36</v>
      </c>
    </row>
    <row r="9" spans="1:5" x14ac:dyDescent="0.25">
      <c r="A9" s="27">
        <v>4022</v>
      </c>
      <c r="B9" s="28">
        <v>20</v>
      </c>
    </row>
    <row r="10" spans="1:5" x14ac:dyDescent="0.25">
      <c r="A10" s="25">
        <v>4023</v>
      </c>
      <c r="B10" s="26">
        <v>20</v>
      </c>
    </row>
    <row r="11" spans="1:5" x14ac:dyDescent="0.25">
      <c r="A11" s="27">
        <v>4031</v>
      </c>
      <c r="B11" s="28">
        <v>36</v>
      </c>
    </row>
    <row r="12" spans="1:5" x14ac:dyDescent="0.25">
      <c r="A12" s="25">
        <v>4032</v>
      </c>
      <c r="B12" s="26">
        <v>37</v>
      </c>
    </row>
    <row r="13" spans="1:5" x14ac:dyDescent="0.25">
      <c r="A13" s="27">
        <v>4033</v>
      </c>
      <c r="B13" s="28">
        <v>37</v>
      </c>
    </row>
    <row r="14" spans="1:5" x14ac:dyDescent="0.25">
      <c r="A14" s="25">
        <v>4034</v>
      </c>
      <c r="B14" s="26">
        <v>20</v>
      </c>
    </row>
    <row r="15" spans="1:5" x14ac:dyDescent="0.25">
      <c r="A15" s="27">
        <v>4041</v>
      </c>
      <c r="B15" s="28">
        <v>40</v>
      </c>
    </row>
    <row r="16" spans="1:5" x14ac:dyDescent="0.25">
      <c r="A16" s="25">
        <v>4042</v>
      </c>
      <c r="B16" s="26">
        <v>38</v>
      </c>
    </row>
    <row r="17" spans="1:2" x14ac:dyDescent="0.25">
      <c r="A17" s="27">
        <v>4043</v>
      </c>
      <c r="B17" s="28">
        <v>38</v>
      </c>
    </row>
    <row r="18" spans="1:2" x14ac:dyDescent="0.25">
      <c r="A18" s="25">
        <v>4051</v>
      </c>
      <c r="B18" s="26">
        <v>35</v>
      </c>
    </row>
    <row r="19" spans="1:2" x14ac:dyDescent="0.25">
      <c r="A19" s="27">
        <v>4052</v>
      </c>
      <c r="B19" s="28">
        <v>41</v>
      </c>
    </row>
    <row r="20" spans="1:2" x14ac:dyDescent="0.25">
      <c r="A20" s="25">
        <v>4053</v>
      </c>
      <c r="B20" s="26">
        <v>45</v>
      </c>
    </row>
    <row r="21" spans="1:2" x14ac:dyDescent="0.25">
      <c r="A21" s="27">
        <v>4054</v>
      </c>
      <c r="B21" s="28">
        <v>37</v>
      </c>
    </row>
    <row r="22" spans="1:2" x14ac:dyDescent="0.25">
      <c r="A22" s="25">
        <v>4061</v>
      </c>
      <c r="B22" s="26">
        <v>38</v>
      </c>
    </row>
    <row r="23" spans="1:2" x14ac:dyDescent="0.25">
      <c r="A23" s="27">
        <v>4072</v>
      </c>
      <c r="B23" s="28">
        <v>40</v>
      </c>
    </row>
    <row r="24" spans="1:2" x14ac:dyDescent="0.25">
      <c r="A24" s="25">
        <v>4074</v>
      </c>
      <c r="B24" s="26">
        <v>35</v>
      </c>
    </row>
    <row r="25" spans="1:2" x14ac:dyDescent="0.25">
      <c r="A25" s="27">
        <v>4081</v>
      </c>
      <c r="B25" s="28">
        <v>23</v>
      </c>
    </row>
    <row r="26" spans="1:2" x14ac:dyDescent="0.25">
      <c r="A26" s="25">
        <v>4084</v>
      </c>
      <c r="B26" s="26">
        <v>41</v>
      </c>
    </row>
    <row r="27" spans="1:2" x14ac:dyDescent="0.25">
      <c r="A27" s="27">
        <v>4101</v>
      </c>
      <c r="B27" s="28">
        <v>46</v>
      </c>
    </row>
    <row r="28" spans="1:2" x14ac:dyDescent="0.25">
      <c r="A28" s="25">
        <v>4102</v>
      </c>
      <c r="B28" s="26">
        <v>47</v>
      </c>
    </row>
    <row r="29" spans="1:2" x14ac:dyDescent="0.25">
      <c r="A29" s="27">
        <v>4103</v>
      </c>
      <c r="B29" s="28">
        <v>45</v>
      </c>
    </row>
    <row r="30" spans="1:2" x14ac:dyDescent="0.25">
      <c r="A30" s="25">
        <v>4114</v>
      </c>
      <c r="B30" s="26">
        <v>39</v>
      </c>
    </row>
    <row r="31" spans="1:2" x14ac:dyDescent="0.25">
      <c r="A31" s="27">
        <v>4124</v>
      </c>
      <c r="B31" s="28">
        <v>40</v>
      </c>
    </row>
    <row r="32" spans="1:2" x14ac:dyDescent="0.25">
      <c r="A32" s="31">
        <v>4134</v>
      </c>
      <c r="B32" s="32">
        <v>39</v>
      </c>
    </row>
    <row r="33" spans="1:2" x14ac:dyDescent="0.25">
      <c r="A33" s="10"/>
      <c r="B33" s="11"/>
    </row>
    <row r="34" spans="1:2" x14ac:dyDescent="0.25">
      <c r="A34" s="10"/>
      <c r="B34" s="11"/>
    </row>
    <row r="35" spans="1:2" x14ac:dyDescent="0.25">
      <c r="A35" s="10"/>
      <c r="B35" s="11"/>
    </row>
    <row r="36" spans="1:2" x14ac:dyDescent="0.25">
      <c r="A36" s="12"/>
      <c r="B36" s="13"/>
    </row>
    <row r="37" spans="1:2" x14ac:dyDescent="0.25">
      <c r="A37" s="5"/>
      <c r="B37" s="5"/>
    </row>
    <row r="38" spans="1:2" x14ac:dyDescent="0.25">
      <c r="A38" s="5"/>
      <c r="B38" s="5"/>
    </row>
    <row r="39" spans="1:2" ht="15.75" thickBot="1" x14ac:dyDescent="0.3">
      <c r="A39" s="5"/>
      <c r="B39" s="5"/>
    </row>
    <row r="40" spans="1:2" ht="15.75" thickBot="1" x14ac:dyDescent="0.3">
      <c r="A40" s="5"/>
      <c r="B40" s="5"/>
    </row>
    <row r="41" spans="1:2" ht="15.75" thickBot="1" x14ac:dyDescent="0.3">
      <c r="A41" s="5"/>
      <c r="B41" s="5"/>
    </row>
    <row r="42" spans="1:2" ht="15.75" thickBot="1" x14ac:dyDescent="0.3">
      <c r="A42" s="5"/>
      <c r="B42" s="5"/>
    </row>
    <row r="43" spans="1:2" ht="15.75" thickBot="1" x14ac:dyDescent="0.3">
      <c r="A43" s="5"/>
      <c r="B43" s="5"/>
    </row>
    <row r="44" spans="1:2" ht="15.75" thickBot="1" x14ac:dyDescent="0.3">
      <c r="A44" s="5"/>
      <c r="B44" s="5"/>
    </row>
    <row r="45" spans="1:2" ht="15.75" thickBot="1" x14ac:dyDescent="0.3">
      <c r="A45" s="5"/>
      <c r="B45" s="5"/>
    </row>
    <row r="46" spans="1:2" ht="15.75" thickBot="1" x14ac:dyDescent="0.3">
      <c r="A46" s="5"/>
      <c r="B46" s="5"/>
    </row>
    <row r="47" spans="1:2" ht="15.75" thickBot="1" x14ac:dyDescent="0.3">
      <c r="A47" s="5"/>
      <c r="B47" s="5"/>
    </row>
    <row r="48" spans="1:2" ht="15.75" thickBot="1" x14ac:dyDescent="0.3">
      <c r="A48" s="5"/>
      <c r="B48" s="5"/>
    </row>
    <row r="49" spans="1:2" ht="15.75" thickBot="1" x14ac:dyDescent="0.3">
      <c r="A49" s="5"/>
      <c r="B49" s="5"/>
    </row>
    <row r="50" spans="1:2" ht="15.75" thickBot="1" x14ac:dyDescent="0.3">
      <c r="A50" s="5"/>
      <c r="B50" s="5"/>
    </row>
    <row r="51" spans="1:2" ht="15.75" thickBot="1" x14ac:dyDescent="0.3">
      <c r="A51" s="5"/>
      <c r="B51" s="5"/>
    </row>
    <row r="52" spans="1:2" ht="15.75" thickBot="1" x14ac:dyDescent="0.3">
      <c r="A52" s="5"/>
      <c r="B52" s="5"/>
    </row>
    <row r="53" spans="1:2" ht="15.75" thickBot="1" x14ac:dyDescent="0.3">
      <c r="A53" s="5"/>
      <c r="B53" s="5"/>
    </row>
    <row r="54" spans="1:2" ht="15.75" thickBot="1" x14ac:dyDescent="0.3">
      <c r="A54" s="5"/>
      <c r="B54" s="5"/>
    </row>
    <row r="55" spans="1:2" ht="15.75" thickBot="1" x14ac:dyDescent="0.3">
      <c r="A55" s="5"/>
      <c r="B55" s="5"/>
    </row>
    <row r="56" spans="1:2" ht="15.75" thickBot="1" x14ac:dyDescent="0.3">
      <c r="A56" s="5"/>
      <c r="B56" s="5"/>
    </row>
    <row r="57" spans="1:2" ht="15.75" thickBot="1" x14ac:dyDescent="0.3">
      <c r="A57" s="5"/>
      <c r="B57" s="5"/>
    </row>
    <row r="58" spans="1:2" ht="15.75" thickBot="1" x14ac:dyDescent="0.3">
      <c r="A58" s="5"/>
      <c r="B58" s="5"/>
    </row>
    <row r="59" spans="1:2" ht="15.75" thickBot="1" x14ac:dyDescent="0.3">
      <c r="A59" s="5"/>
      <c r="B59" s="5"/>
    </row>
    <row r="60" spans="1:2" ht="15.75" thickBot="1" x14ac:dyDescent="0.3">
      <c r="A60" s="5"/>
      <c r="B60" s="5"/>
    </row>
    <row r="61" spans="1:2" ht="15.75" thickBot="1" x14ac:dyDescent="0.3">
      <c r="A61" s="5"/>
      <c r="B61" s="5"/>
    </row>
    <row r="62" spans="1:2" ht="15.75" thickBot="1" x14ac:dyDescent="0.3">
      <c r="A62" s="5"/>
      <c r="B62" s="5"/>
    </row>
    <row r="63" spans="1:2" ht="15.75" thickBot="1" x14ac:dyDescent="0.3">
      <c r="A63" s="5"/>
      <c r="B63" s="5"/>
    </row>
    <row r="64" spans="1:2" ht="15.75" thickBot="1" x14ac:dyDescent="0.3">
      <c r="A64" s="5"/>
      <c r="B64" s="5"/>
    </row>
    <row r="65" spans="1:2" ht="15.75" thickBot="1" x14ac:dyDescent="0.3">
      <c r="A65" s="5"/>
      <c r="B65" s="5"/>
    </row>
    <row r="66" spans="1:2" ht="15.75" thickBot="1" x14ac:dyDescent="0.3">
      <c r="A66" s="5"/>
      <c r="B66" s="5"/>
    </row>
    <row r="67" spans="1:2" ht="15.75" thickBot="1" x14ac:dyDescent="0.3">
      <c r="A67" s="5"/>
      <c r="B67" s="5"/>
    </row>
    <row r="68" spans="1:2" ht="15.75" thickBot="1" x14ac:dyDescent="0.3">
      <c r="A68" s="5"/>
      <c r="B68" s="5"/>
    </row>
    <row r="69" spans="1:2" ht="15.75" thickBot="1" x14ac:dyDescent="0.3">
      <c r="A69" s="5"/>
      <c r="B69" s="5"/>
    </row>
    <row r="70" spans="1:2" ht="15.75" thickBot="1" x14ac:dyDescent="0.3">
      <c r="A70" s="5"/>
      <c r="B70" s="5"/>
    </row>
    <row r="71" spans="1:2" ht="15.75" thickBot="1" x14ac:dyDescent="0.3">
      <c r="A71" s="5"/>
      <c r="B71" s="5"/>
    </row>
    <row r="72" spans="1:2" ht="15.75" thickBot="1" x14ac:dyDescent="0.3">
      <c r="A72" s="5"/>
      <c r="B72" s="5"/>
    </row>
    <row r="73" spans="1:2" ht="15.75" thickBot="1" x14ac:dyDescent="0.3">
      <c r="A73" s="5"/>
      <c r="B73" s="5"/>
    </row>
    <row r="74" spans="1:2" ht="15.75" thickBot="1" x14ac:dyDescent="0.3">
      <c r="A74" s="5"/>
      <c r="B74" s="5"/>
    </row>
    <row r="75" spans="1:2" ht="15.75" thickBot="1" x14ac:dyDescent="0.3">
      <c r="A75" s="5"/>
      <c r="B75" s="5"/>
    </row>
    <row r="76" spans="1:2" ht="15.75" thickBot="1" x14ac:dyDescent="0.3">
      <c r="A76" s="5"/>
      <c r="B76" s="5"/>
    </row>
    <row r="77" spans="1:2" ht="15.75" thickBot="1" x14ac:dyDescent="0.3">
      <c r="A77" s="5"/>
      <c r="B77" s="5"/>
    </row>
    <row r="78" spans="1:2" ht="15.75" thickBot="1" x14ac:dyDescent="0.3">
      <c r="A78" s="5"/>
      <c r="B78" s="5"/>
    </row>
    <row r="79" spans="1:2" ht="15.75" thickBot="1" x14ac:dyDescent="0.3">
      <c r="A79" s="5"/>
      <c r="B79" s="5"/>
    </row>
    <row r="80" spans="1:2" ht="15.75" thickBot="1" x14ac:dyDescent="0.3">
      <c r="A80" s="5"/>
      <c r="B80" s="5"/>
    </row>
    <row r="81" spans="1:2" ht="15.75" thickBot="1" x14ac:dyDescent="0.3">
      <c r="A81" s="5"/>
      <c r="B81" s="5"/>
    </row>
    <row r="82" spans="1:2" ht="15.75" thickBot="1" x14ac:dyDescent="0.3">
      <c r="A82" s="5"/>
      <c r="B82" s="5"/>
    </row>
    <row r="83" spans="1:2" ht="15.75" thickBot="1" x14ac:dyDescent="0.3">
      <c r="A83" s="5"/>
      <c r="B83" s="5"/>
    </row>
    <row r="84" spans="1:2" ht="15.75" thickBot="1" x14ac:dyDescent="0.3">
      <c r="A84" s="5"/>
      <c r="B84" s="5"/>
    </row>
    <row r="85" spans="1:2" ht="15.75" thickBot="1" x14ac:dyDescent="0.3">
      <c r="A85" s="5"/>
      <c r="B85" s="5"/>
    </row>
    <row r="86" spans="1:2" ht="15.75" thickBot="1" x14ac:dyDescent="0.3">
      <c r="A86" s="5"/>
      <c r="B86" s="5"/>
    </row>
    <row r="87" spans="1:2" ht="15.75" thickBot="1" x14ac:dyDescent="0.3">
      <c r="A87" s="5"/>
      <c r="B87" s="5"/>
    </row>
    <row r="88" spans="1:2" ht="15.75" thickBot="1" x14ac:dyDescent="0.3">
      <c r="A88" s="5"/>
      <c r="B88" s="5"/>
    </row>
    <row r="89" spans="1:2" ht="15.75" thickBot="1" x14ac:dyDescent="0.3">
      <c r="A89" s="5"/>
      <c r="B89" s="5"/>
    </row>
    <row r="90" spans="1:2" ht="15.75" thickBot="1" x14ac:dyDescent="0.3">
      <c r="A90" s="5"/>
      <c r="B90" s="5"/>
    </row>
    <row r="91" spans="1:2" ht="15.75" thickBot="1" x14ac:dyDescent="0.3">
      <c r="A91" s="5"/>
      <c r="B91" s="5"/>
    </row>
    <row r="92" spans="1:2" ht="15.75" thickBot="1" x14ac:dyDescent="0.3">
      <c r="A92" s="5"/>
      <c r="B92" s="5"/>
    </row>
    <row r="93" spans="1:2" ht="15.75" thickBot="1" x14ac:dyDescent="0.3">
      <c r="A93" s="5"/>
      <c r="B93" s="5"/>
    </row>
    <row r="94" spans="1:2" ht="15.75" thickBot="1" x14ac:dyDescent="0.3">
      <c r="A94" s="5"/>
      <c r="B94" s="5"/>
    </row>
    <row r="95" spans="1:2" ht="15.75" thickBot="1" x14ac:dyDescent="0.3">
      <c r="A95" s="5"/>
      <c r="B95" s="5"/>
    </row>
    <row r="96" spans="1:2" ht="15.75" thickBot="1" x14ac:dyDescent="0.3">
      <c r="A96" s="5"/>
      <c r="B96" s="5"/>
    </row>
    <row r="97" spans="1:2" ht="15.75" thickBot="1" x14ac:dyDescent="0.3">
      <c r="A97" s="5"/>
      <c r="B97" s="5"/>
    </row>
    <row r="98" spans="1:2" ht="15.75" thickBot="1" x14ac:dyDescent="0.3">
      <c r="A98" s="5"/>
      <c r="B98" s="5"/>
    </row>
    <row r="99" spans="1:2" ht="15.75" thickBot="1" x14ac:dyDescent="0.3">
      <c r="A99" s="5"/>
      <c r="B99" s="5"/>
    </row>
    <row r="100" spans="1:2" ht="15.75" thickBot="1" x14ac:dyDescent="0.3">
      <c r="A100" s="5"/>
      <c r="B100" s="5"/>
    </row>
    <row r="101" spans="1:2" ht="15.75" thickBot="1" x14ac:dyDescent="0.3">
      <c r="A101" s="5"/>
      <c r="B101" s="5"/>
    </row>
    <row r="102" spans="1:2" ht="15.75" thickBot="1" x14ac:dyDescent="0.3">
      <c r="A102" s="5"/>
      <c r="B102" s="5"/>
    </row>
    <row r="103" spans="1:2" ht="15.75" thickBot="1" x14ac:dyDescent="0.3">
      <c r="A103" s="5"/>
      <c r="B103" s="5"/>
    </row>
    <row r="104" spans="1:2" ht="15.75" thickBot="1" x14ac:dyDescent="0.3">
      <c r="A104" s="5"/>
      <c r="B104" s="5"/>
    </row>
    <row r="105" spans="1:2" ht="15.75" thickBot="1" x14ac:dyDescent="0.3">
      <c r="A105" s="5"/>
      <c r="B105" s="5"/>
    </row>
    <row r="106" spans="1:2" ht="15.75" thickBot="1" x14ac:dyDescent="0.3">
      <c r="A106" s="5"/>
      <c r="B106" s="5"/>
    </row>
    <row r="107" spans="1:2" ht="15.75" thickBot="1" x14ac:dyDescent="0.3">
      <c r="A107" s="5"/>
      <c r="B107" s="5"/>
    </row>
    <row r="108" spans="1:2" ht="15.75" thickBot="1" x14ac:dyDescent="0.3">
      <c r="A108" s="5"/>
      <c r="B108" s="5"/>
    </row>
    <row r="109" spans="1:2" ht="15.75" thickBot="1" x14ac:dyDescent="0.3">
      <c r="A109" s="5"/>
      <c r="B109" s="5"/>
    </row>
    <row r="110" spans="1:2" ht="15.75" thickBot="1" x14ac:dyDescent="0.3">
      <c r="A110" s="5"/>
      <c r="B110" s="5"/>
    </row>
    <row r="111" spans="1:2" ht="15.75" thickBot="1" x14ac:dyDescent="0.3">
      <c r="A111" s="5"/>
      <c r="B111" s="5"/>
    </row>
    <row r="112" spans="1:2" ht="15.75" thickBot="1" x14ac:dyDescent="0.3">
      <c r="A112" s="5"/>
      <c r="B112" s="5"/>
    </row>
    <row r="113" spans="1:2" ht="15.75" thickBot="1" x14ac:dyDescent="0.3">
      <c r="A113" s="5"/>
      <c r="B113" s="5"/>
    </row>
    <row r="114" spans="1:2" ht="15.75" thickBot="1" x14ac:dyDescent="0.3">
      <c r="A114" s="5"/>
      <c r="B114" s="5"/>
    </row>
    <row r="115" spans="1:2" ht="15.75" thickBot="1" x14ac:dyDescent="0.3">
      <c r="A115" s="5"/>
      <c r="B115" s="5"/>
    </row>
    <row r="116" spans="1:2" ht="15.75" thickBot="1" x14ac:dyDescent="0.3">
      <c r="A116" s="5"/>
      <c r="B116" s="5"/>
    </row>
    <row r="117" spans="1:2" ht="15.75" thickBot="1" x14ac:dyDescent="0.3">
      <c r="A117" s="5"/>
      <c r="B117" s="5"/>
    </row>
    <row r="118" spans="1:2" ht="15.75" thickBot="1" x14ac:dyDescent="0.3">
      <c r="A118" s="5"/>
      <c r="B118" s="5"/>
    </row>
    <row r="119" spans="1:2" ht="15.75" thickBot="1" x14ac:dyDescent="0.3">
      <c r="A119" s="5"/>
      <c r="B119" s="5"/>
    </row>
    <row r="120" spans="1:2" ht="15.75" thickBot="1" x14ac:dyDescent="0.3">
      <c r="A120" s="5"/>
      <c r="B120" s="5"/>
    </row>
    <row r="121" spans="1:2" ht="15.75" thickBot="1" x14ac:dyDescent="0.3">
      <c r="A121" s="5"/>
      <c r="B121" s="5"/>
    </row>
    <row r="122" spans="1:2" ht="15.75" thickBot="1" x14ac:dyDescent="0.3">
      <c r="A122" s="5"/>
      <c r="B122" s="5"/>
    </row>
    <row r="123" spans="1:2" ht="15.75" thickBot="1" x14ac:dyDescent="0.3">
      <c r="A123" s="5"/>
      <c r="B123" s="5"/>
    </row>
    <row r="124" spans="1:2" ht="15.75" thickBot="1" x14ac:dyDescent="0.3">
      <c r="A124" s="5"/>
      <c r="B124" s="5"/>
    </row>
    <row r="125" spans="1:2" ht="15.75" thickBot="1" x14ac:dyDescent="0.3">
      <c r="A125" s="5"/>
      <c r="B125" s="5"/>
    </row>
    <row r="126" spans="1:2" ht="15.75" thickBot="1" x14ac:dyDescent="0.3">
      <c r="A126" s="5"/>
      <c r="B126" s="5"/>
    </row>
    <row r="127" spans="1:2" ht="15.75" thickBot="1" x14ac:dyDescent="0.3">
      <c r="A127" s="5"/>
      <c r="B127" s="5"/>
    </row>
    <row r="128" spans="1:2" ht="15.75" thickBot="1" x14ac:dyDescent="0.3">
      <c r="A128" s="5"/>
      <c r="B128" s="5"/>
    </row>
    <row r="129" spans="1:2" ht="15.75" thickBot="1" x14ac:dyDescent="0.3">
      <c r="A129" s="5"/>
      <c r="B129" s="5"/>
    </row>
    <row r="130" spans="1:2" ht="15.75" thickBot="1" x14ac:dyDescent="0.3">
      <c r="A130" s="5"/>
      <c r="B130" s="5"/>
    </row>
    <row r="131" spans="1:2" ht="15.75" thickBot="1" x14ac:dyDescent="0.3">
      <c r="A131" s="5"/>
      <c r="B131" s="5"/>
    </row>
    <row r="132" spans="1:2" ht="15.75" thickBot="1" x14ac:dyDescent="0.3">
      <c r="A132" s="5"/>
      <c r="B132" s="5"/>
    </row>
    <row r="133" spans="1:2" ht="15.75" thickBot="1" x14ac:dyDescent="0.3">
      <c r="A133" s="5"/>
      <c r="B133" s="5"/>
    </row>
    <row r="134" spans="1:2" ht="15.75" thickBot="1" x14ac:dyDescent="0.3">
      <c r="A134" s="5"/>
      <c r="B134" s="5"/>
    </row>
    <row r="135" spans="1:2" ht="15.75" thickBot="1" x14ac:dyDescent="0.3">
      <c r="A135" s="5"/>
      <c r="B135" s="5"/>
    </row>
    <row r="136" spans="1:2" ht="15.75" thickBot="1" x14ac:dyDescent="0.3">
      <c r="A136" s="5"/>
      <c r="B136" s="5"/>
    </row>
    <row r="137" spans="1:2" ht="15.75" thickBot="1" x14ac:dyDescent="0.3">
      <c r="A137" s="5"/>
      <c r="B137" s="5"/>
    </row>
    <row r="138" spans="1:2" ht="15.75" thickBot="1" x14ac:dyDescent="0.3">
      <c r="A138" s="5"/>
      <c r="B138" s="5"/>
    </row>
    <row r="139" spans="1:2" ht="15.75" thickBot="1" x14ac:dyDescent="0.3">
      <c r="A139" s="5"/>
      <c r="B139" s="5"/>
    </row>
    <row r="140" spans="1:2" ht="15.75" thickBot="1" x14ac:dyDescent="0.3">
      <c r="A140" s="5"/>
      <c r="B140" s="5"/>
    </row>
    <row r="141" spans="1:2" ht="15.75" thickBot="1" x14ac:dyDescent="0.3">
      <c r="A141" s="5"/>
      <c r="B141" s="5"/>
    </row>
    <row r="142" spans="1:2" ht="15.75" thickBot="1" x14ac:dyDescent="0.3">
      <c r="A142" s="5"/>
      <c r="B142" s="5"/>
    </row>
    <row r="143" spans="1:2" ht="15.75" thickBot="1" x14ac:dyDescent="0.3">
      <c r="A143" s="5"/>
      <c r="B143" s="5"/>
    </row>
    <row r="144" spans="1:2" ht="15.75" thickBot="1" x14ac:dyDescent="0.3">
      <c r="A144" s="5"/>
      <c r="B144" s="5"/>
    </row>
    <row r="145" spans="1:2" ht="15.75" thickBot="1" x14ac:dyDescent="0.3">
      <c r="A145" s="5"/>
      <c r="B145" s="5"/>
    </row>
    <row r="146" spans="1:2" ht="15.75" thickBot="1" x14ac:dyDescent="0.3">
      <c r="A146" s="5"/>
      <c r="B146" s="5"/>
    </row>
    <row r="147" spans="1:2" ht="15.75" thickBot="1" x14ac:dyDescent="0.3">
      <c r="A147" s="5"/>
      <c r="B147" s="5"/>
    </row>
    <row r="148" spans="1:2" ht="15.75" thickBot="1" x14ac:dyDescent="0.3">
      <c r="A148" s="5"/>
      <c r="B148" s="5"/>
    </row>
    <row r="149" spans="1:2" ht="15.75" thickBot="1" x14ac:dyDescent="0.3">
      <c r="A149" s="5"/>
      <c r="B149" s="5"/>
    </row>
    <row r="150" spans="1:2" ht="15.75" thickBot="1" x14ac:dyDescent="0.3">
      <c r="A150" s="5"/>
      <c r="B150" s="5"/>
    </row>
    <row r="151" spans="1:2" ht="15.75" thickBot="1" x14ac:dyDescent="0.3">
      <c r="A151" s="5"/>
      <c r="B151" s="5"/>
    </row>
    <row r="152" spans="1:2" ht="15.75" thickBot="1" x14ac:dyDescent="0.3">
      <c r="A152" s="5"/>
      <c r="B152" s="5"/>
    </row>
    <row r="153" spans="1:2" ht="15.75" thickBot="1" x14ac:dyDescent="0.3">
      <c r="A153" s="5"/>
      <c r="B153" s="5"/>
    </row>
    <row r="154" spans="1:2" ht="15.75" thickBot="1" x14ac:dyDescent="0.3">
      <c r="A154" s="5"/>
      <c r="B154" s="5"/>
    </row>
    <row r="155" spans="1:2" ht="15.75" thickBot="1" x14ac:dyDescent="0.3">
      <c r="A155" s="5"/>
      <c r="B155" s="5"/>
    </row>
    <row r="156" spans="1:2" ht="15.75" thickBot="1" x14ac:dyDescent="0.3">
      <c r="A156" s="5"/>
      <c r="B156" s="5"/>
    </row>
    <row r="157" spans="1:2" ht="15.75" thickBot="1" x14ac:dyDescent="0.3">
      <c r="A157" s="5"/>
      <c r="B157" s="5"/>
    </row>
    <row r="158" spans="1:2" ht="15.75" thickBot="1" x14ac:dyDescent="0.3">
      <c r="A158" s="5"/>
      <c r="B158" s="5"/>
    </row>
    <row r="159" spans="1:2" ht="15.75" thickBot="1" x14ac:dyDescent="0.3">
      <c r="A159" s="5"/>
      <c r="B159" s="5"/>
    </row>
    <row r="160" spans="1:2" ht="15.75" thickBot="1" x14ac:dyDescent="0.3">
      <c r="A160" s="5"/>
      <c r="B160" s="5"/>
    </row>
    <row r="161" spans="1:2" ht="15.75" thickBot="1" x14ac:dyDescent="0.3">
      <c r="A161" s="5"/>
      <c r="B161" s="5"/>
    </row>
    <row r="162" spans="1:2" ht="15.75" thickBot="1" x14ac:dyDescent="0.3">
      <c r="A162" s="5"/>
      <c r="B162" s="5"/>
    </row>
    <row r="163" spans="1:2" ht="15.75" thickBot="1" x14ac:dyDescent="0.3">
      <c r="A163" s="5"/>
      <c r="B163" s="5"/>
    </row>
    <row r="164" spans="1:2" ht="15.75" thickBot="1" x14ac:dyDescent="0.3">
      <c r="A164" s="5"/>
      <c r="B164" s="5"/>
    </row>
    <row r="165" spans="1:2" ht="15.75" thickBot="1" x14ac:dyDescent="0.3">
      <c r="A165" s="5"/>
      <c r="B165" s="5"/>
    </row>
    <row r="166" spans="1:2" ht="15.75" thickBot="1" x14ac:dyDescent="0.3">
      <c r="A166" s="5"/>
      <c r="B166" s="5"/>
    </row>
    <row r="167" spans="1:2" ht="15.75" thickBot="1" x14ac:dyDescent="0.3">
      <c r="A167" s="5"/>
      <c r="B167" s="5"/>
    </row>
    <row r="168" spans="1:2" ht="15.75" thickBot="1" x14ac:dyDescent="0.3">
      <c r="A168" s="5"/>
      <c r="B168" s="5"/>
    </row>
    <row r="169" spans="1:2" ht="15.75" thickBot="1" x14ac:dyDescent="0.3">
      <c r="A169" s="5"/>
      <c r="B169" s="5"/>
    </row>
    <row r="170" spans="1:2" ht="15.75" thickBot="1" x14ac:dyDescent="0.3">
      <c r="A170" s="5"/>
      <c r="B170" s="5"/>
    </row>
    <row r="171" spans="1:2" ht="15.75" thickBot="1" x14ac:dyDescent="0.3">
      <c r="A171" s="5"/>
      <c r="B171" s="5"/>
    </row>
    <row r="172" spans="1:2" x14ac:dyDescent="0.25">
      <c r="A172" s="6"/>
      <c r="B172" s="6"/>
    </row>
  </sheetData>
  <sortState xmlns:xlrd2="http://schemas.microsoft.com/office/spreadsheetml/2017/richdata2" ref="A2:B41">
    <sortCondition ref="A2:A4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0607-A04D-4034-94EA-E732432B7F42}">
  <dimension ref="A1:E172"/>
  <sheetViews>
    <sheetView workbookViewId="0">
      <selection activeCell="E6" sqref="E6"/>
    </sheetView>
  </sheetViews>
  <sheetFormatPr defaultRowHeight="15" x14ac:dyDescent="0.25"/>
  <cols>
    <col min="1" max="1" width="11.42578125" bestFit="1" customWidth="1"/>
    <col min="5" max="5" width="25.7109375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8"/>
      <c r="B2" s="9"/>
    </row>
    <row r="3" spans="1:5" x14ac:dyDescent="0.25">
      <c r="A3" s="10"/>
      <c r="B3" s="11"/>
    </row>
    <row r="4" spans="1:5" x14ac:dyDescent="0.25">
      <c r="A4" s="10"/>
      <c r="B4" s="11"/>
      <c r="E4" t="s">
        <v>289</v>
      </c>
    </row>
    <row r="5" spans="1:5" x14ac:dyDescent="0.25">
      <c r="A5" s="10"/>
      <c r="B5" s="11"/>
    </row>
    <row r="6" spans="1:5" x14ac:dyDescent="0.25">
      <c r="A6" s="10"/>
      <c r="B6" s="11"/>
      <c r="E6" t="s">
        <v>290</v>
      </c>
    </row>
    <row r="7" spans="1:5" x14ac:dyDescent="0.25">
      <c r="A7" s="10"/>
      <c r="B7" s="11"/>
    </row>
    <row r="8" spans="1:5" x14ac:dyDescent="0.25">
      <c r="A8" s="10"/>
      <c r="B8" s="11"/>
    </row>
    <row r="9" spans="1:5" x14ac:dyDescent="0.25">
      <c r="A9" s="10"/>
      <c r="B9" s="11"/>
    </row>
    <row r="10" spans="1:5" x14ac:dyDescent="0.25">
      <c r="A10" s="10"/>
      <c r="B10" s="11"/>
    </row>
    <row r="11" spans="1:5" x14ac:dyDescent="0.25">
      <c r="A11" s="10"/>
      <c r="B11" s="11"/>
    </row>
    <row r="12" spans="1:5" x14ac:dyDescent="0.25">
      <c r="A12" s="10"/>
      <c r="B12" s="11"/>
    </row>
    <row r="13" spans="1:5" x14ac:dyDescent="0.25">
      <c r="A13" s="10"/>
      <c r="B13" s="11"/>
    </row>
    <row r="14" spans="1:5" x14ac:dyDescent="0.25">
      <c r="A14" s="10"/>
      <c r="B14" s="11"/>
    </row>
    <row r="15" spans="1:5" x14ac:dyDescent="0.25">
      <c r="A15" s="10"/>
      <c r="B15" s="11"/>
    </row>
    <row r="16" spans="1:5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2"/>
      <c r="B25" s="13"/>
    </row>
    <row r="26" spans="1:2" x14ac:dyDescent="0.25">
      <c r="A26" s="5"/>
      <c r="B26" s="5"/>
    </row>
    <row r="27" spans="1:2" x14ac:dyDescent="0.25">
      <c r="A27" s="5"/>
      <c r="B27" s="5"/>
    </row>
    <row r="28" spans="1:2" ht="15.75" thickBot="1" x14ac:dyDescent="0.3">
      <c r="A28" s="5"/>
      <c r="B28" s="5"/>
    </row>
    <row r="29" spans="1:2" ht="15.75" thickBot="1" x14ac:dyDescent="0.3">
      <c r="A29" s="5"/>
      <c r="B29" s="5"/>
    </row>
    <row r="30" spans="1:2" ht="15.75" thickBot="1" x14ac:dyDescent="0.3">
      <c r="A30" s="5"/>
      <c r="B30" s="5"/>
    </row>
    <row r="31" spans="1:2" ht="15.75" thickBot="1" x14ac:dyDescent="0.3">
      <c r="A31" s="5"/>
      <c r="B31" s="5"/>
    </row>
    <row r="32" spans="1:2" ht="15.75" thickBot="1" x14ac:dyDescent="0.3">
      <c r="A32" s="5"/>
      <c r="B32" s="5"/>
    </row>
    <row r="33" spans="1:2" ht="15.75" thickBot="1" x14ac:dyDescent="0.3">
      <c r="A33" s="5"/>
      <c r="B33" s="5"/>
    </row>
    <row r="34" spans="1:2" ht="15.75" thickBot="1" x14ac:dyDescent="0.3">
      <c r="A34" s="5"/>
      <c r="B34" s="5"/>
    </row>
    <row r="35" spans="1:2" ht="15.75" thickBot="1" x14ac:dyDescent="0.3">
      <c r="A35" s="5"/>
      <c r="B35" s="5"/>
    </row>
    <row r="36" spans="1:2" ht="15.75" thickBot="1" x14ac:dyDescent="0.3">
      <c r="A36" s="5"/>
      <c r="B36" s="5"/>
    </row>
    <row r="37" spans="1:2" ht="15.75" thickBot="1" x14ac:dyDescent="0.3">
      <c r="A37" s="5"/>
      <c r="B37" s="5"/>
    </row>
    <row r="38" spans="1:2" ht="15.75" thickBot="1" x14ac:dyDescent="0.3">
      <c r="A38" s="5"/>
      <c r="B38" s="5"/>
    </row>
    <row r="39" spans="1:2" ht="15.75" thickBot="1" x14ac:dyDescent="0.3">
      <c r="A39" s="5"/>
      <c r="B39" s="5"/>
    </row>
    <row r="40" spans="1:2" ht="15.75" thickBot="1" x14ac:dyDescent="0.3">
      <c r="A40" s="5"/>
      <c r="B40" s="5"/>
    </row>
    <row r="41" spans="1:2" ht="15.75" thickBot="1" x14ac:dyDescent="0.3">
      <c r="A41" s="5"/>
      <c r="B41" s="5"/>
    </row>
    <row r="42" spans="1:2" ht="15.75" thickBot="1" x14ac:dyDescent="0.3">
      <c r="A42" s="5"/>
      <c r="B42" s="5"/>
    </row>
    <row r="43" spans="1:2" ht="15.75" thickBot="1" x14ac:dyDescent="0.3">
      <c r="A43" s="5"/>
      <c r="B43" s="5"/>
    </row>
    <row r="44" spans="1:2" ht="15.75" thickBot="1" x14ac:dyDescent="0.3">
      <c r="A44" s="5"/>
      <c r="B44" s="5"/>
    </row>
    <row r="45" spans="1:2" ht="15.75" thickBot="1" x14ac:dyDescent="0.3">
      <c r="A45" s="5"/>
      <c r="B45" s="5"/>
    </row>
    <row r="46" spans="1:2" ht="15.75" thickBot="1" x14ac:dyDescent="0.3">
      <c r="A46" s="5"/>
      <c r="B46" s="5"/>
    </row>
    <row r="47" spans="1:2" ht="15.75" thickBot="1" x14ac:dyDescent="0.3">
      <c r="A47" s="5"/>
      <c r="B47" s="5"/>
    </row>
    <row r="48" spans="1:2" ht="15.75" thickBot="1" x14ac:dyDescent="0.3">
      <c r="A48" s="5"/>
      <c r="B48" s="5"/>
    </row>
    <row r="49" spans="1:2" ht="15.75" thickBot="1" x14ac:dyDescent="0.3">
      <c r="A49" s="5"/>
      <c r="B49" s="5"/>
    </row>
    <row r="50" spans="1:2" ht="15.75" thickBot="1" x14ac:dyDescent="0.3">
      <c r="A50" s="5"/>
      <c r="B50" s="5"/>
    </row>
    <row r="51" spans="1:2" ht="15.75" thickBot="1" x14ac:dyDescent="0.3">
      <c r="A51" s="5"/>
      <c r="B51" s="5"/>
    </row>
    <row r="52" spans="1:2" ht="15.75" thickBot="1" x14ac:dyDescent="0.3">
      <c r="A52" s="5"/>
      <c r="B52" s="5"/>
    </row>
    <row r="53" spans="1:2" ht="15.75" thickBot="1" x14ac:dyDescent="0.3">
      <c r="A53" s="5"/>
      <c r="B53" s="5"/>
    </row>
    <row r="54" spans="1:2" ht="15.75" thickBot="1" x14ac:dyDescent="0.3">
      <c r="A54" s="5"/>
      <c r="B54" s="5"/>
    </row>
    <row r="55" spans="1:2" ht="15.75" thickBot="1" x14ac:dyDescent="0.3">
      <c r="A55" s="5"/>
      <c r="B55" s="5"/>
    </row>
    <row r="56" spans="1:2" ht="15.75" thickBot="1" x14ac:dyDescent="0.3">
      <c r="A56" s="5"/>
      <c r="B56" s="5"/>
    </row>
    <row r="57" spans="1:2" ht="15.75" thickBot="1" x14ac:dyDescent="0.3">
      <c r="A57" s="5"/>
      <c r="B57" s="5"/>
    </row>
    <row r="58" spans="1:2" ht="15.75" thickBot="1" x14ac:dyDescent="0.3">
      <c r="A58" s="5"/>
      <c r="B58" s="5"/>
    </row>
    <row r="59" spans="1:2" ht="15.75" thickBot="1" x14ac:dyDescent="0.3">
      <c r="A59" s="5"/>
      <c r="B59" s="5"/>
    </row>
    <row r="60" spans="1:2" ht="15.75" thickBot="1" x14ac:dyDescent="0.3">
      <c r="A60" s="5"/>
      <c r="B60" s="5"/>
    </row>
    <row r="61" spans="1:2" ht="15.75" thickBot="1" x14ac:dyDescent="0.3">
      <c r="A61" s="5"/>
      <c r="B61" s="5"/>
    </row>
    <row r="62" spans="1:2" ht="15.75" thickBot="1" x14ac:dyDescent="0.3">
      <c r="A62" s="5"/>
      <c r="B62" s="5"/>
    </row>
    <row r="63" spans="1:2" ht="15.75" thickBot="1" x14ac:dyDescent="0.3">
      <c r="A63" s="5"/>
      <c r="B63" s="5"/>
    </row>
    <row r="64" spans="1:2" ht="15.75" thickBot="1" x14ac:dyDescent="0.3">
      <c r="A64" s="5"/>
      <c r="B64" s="5"/>
    </row>
    <row r="65" spans="1:2" ht="15.75" thickBot="1" x14ac:dyDescent="0.3">
      <c r="A65" s="5"/>
      <c r="B65" s="5"/>
    </row>
    <row r="66" spans="1:2" ht="15.75" thickBot="1" x14ac:dyDescent="0.3">
      <c r="A66" s="5"/>
      <c r="B66" s="5"/>
    </row>
    <row r="67" spans="1:2" ht="15.75" thickBot="1" x14ac:dyDescent="0.3">
      <c r="A67" s="5"/>
      <c r="B67" s="5"/>
    </row>
    <row r="68" spans="1:2" ht="15.75" thickBot="1" x14ac:dyDescent="0.3">
      <c r="A68" s="5"/>
      <c r="B68" s="5"/>
    </row>
    <row r="69" spans="1:2" ht="15.75" thickBot="1" x14ac:dyDescent="0.3">
      <c r="A69" s="5"/>
      <c r="B69" s="5"/>
    </row>
    <row r="70" spans="1:2" ht="15.75" thickBot="1" x14ac:dyDescent="0.3">
      <c r="A70" s="5"/>
      <c r="B70" s="5"/>
    </row>
    <row r="71" spans="1:2" ht="15.75" thickBot="1" x14ac:dyDescent="0.3">
      <c r="A71" s="5"/>
      <c r="B71" s="5"/>
    </row>
    <row r="72" spans="1:2" ht="15.75" thickBot="1" x14ac:dyDescent="0.3">
      <c r="A72" s="5"/>
      <c r="B72" s="5"/>
    </row>
    <row r="73" spans="1:2" ht="15.75" thickBot="1" x14ac:dyDescent="0.3">
      <c r="A73" s="5"/>
      <c r="B73" s="5"/>
    </row>
    <row r="74" spans="1:2" ht="15.75" thickBot="1" x14ac:dyDescent="0.3">
      <c r="A74" s="5"/>
      <c r="B74" s="5"/>
    </row>
    <row r="75" spans="1:2" ht="15.75" thickBot="1" x14ac:dyDescent="0.3">
      <c r="A75" s="5"/>
      <c r="B75" s="5"/>
    </row>
    <row r="76" spans="1:2" ht="15.75" thickBot="1" x14ac:dyDescent="0.3">
      <c r="A76" s="5"/>
      <c r="B76" s="5"/>
    </row>
    <row r="77" spans="1:2" ht="15.75" thickBot="1" x14ac:dyDescent="0.3">
      <c r="A77" s="5"/>
      <c r="B77" s="5"/>
    </row>
    <row r="78" spans="1:2" ht="15.75" thickBot="1" x14ac:dyDescent="0.3">
      <c r="A78" s="5"/>
      <c r="B78" s="5"/>
    </row>
    <row r="79" spans="1:2" ht="15.75" thickBot="1" x14ac:dyDescent="0.3">
      <c r="A79" s="5"/>
      <c r="B79" s="5"/>
    </row>
    <row r="80" spans="1:2" ht="15.75" thickBot="1" x14ac:dyDescent="0.3">
      <c r="A80" s="5"/>
      <c r="B80" s="5"/>
    </row>
    <row r="81" spans="1:2" ht="15.75" thickBot="1" x14ac:dyDescent="0.3">
      <c r="A81" s="5"/>
      <c r="B81" s="5"/>
    </row>
    <row r="82" spans="1:2" ht="15.75" thickBot="1" x14ac:dyDescent="0.3">
      <c r="A82" s="5"/>
      <c r="B82" s="5"/>
    </row>
    <row r="83" spans="1:2" ht="15.75" thickBot="1" x14ac:dyDescent="0.3">
      <c r="A83" s="5"/>
      <c r="B83" s="5"/>
    </row>
    <row r="84" spans="1:2" ht="15.75" thickBot="1" x14ac:dyDescent="0.3">
      <c r="A84" s="5"/>
      <c r="B84" s="5"/>
    </row>
    <row r="85" spans="1:2" ht="15.75" thickBot="1" x14ac:dyDescent="0.3">
      <c r="A85" s="5"/>
      <c r="B85" s="5"/>
    </row>
    <row r="86" spans="1:2" ht="15.75" thickBot="1" x14ac:dyDescent="0.3">
      <c r="A86" s="5"/>
      <c r="B86" s="5"/>
    </row>
    <row r="87" spans="1:2" ht="15.75" thickBot="1" x14ac:dyDescent="0.3">
      <c r="A87" s="5"/>
      <c r="B87" s="5"/>
    </row>
    <row r="88" spans="1:2" ht="15.75" thickBot="1" x14ac:dyDescent="0.3">
      <c r="A88" s="5"/>
      <c r="B88" s="5"/>
    </row>
    <row r="89" spans="1:2" ht="15.75" thickBot="1" x14ac:dyDescent="0.3">
      <c r="A89" s="5"/>
      <c r="B89" s="5"/>
    </row>
    <row r="90" spans="1:2" ht="15.75" thickBot="1" x14ac:dyDescent="0.3">
      <c r="A90" s="5"/>
      <c r="B90" s="5"/>
    </row>
    <row r="91" spans="1:2" ht="15.75" thickBot="1" x14ac:dyDescent="0.3">
      <c r="A91" s="5"/>
      <c r="B91" s="5"/>
    </row>
    <row r="92" spans="1:2" ht="15.75" thickBot="1" x14ac:dyDescent="0.3">
      <c r="A92" s="5"/>
      <c r="B92" s="5"/>
    </row>
    <row r="93" spans="1:2" ht="15.75" thickBot="1" x14ac:dyDescent="0.3">
      <c r="A93" s="5"/>
      <c r="B93" s="5"/>
    </row>
    <row r="94" spans="1:2" ht="15.75" thickBot="1" x14ac:dyDescent="0.3">
      <c r="A94" s="5"/>
      <c r="B94" s="5"/>
    </row>
    <row r="95" spans="1:2" ht="15.75" thickBot="1" x14ac:dyDescent="0.3">
      <c r="A95" s="5"/>
      <c r="B95" s="5"/>
    </row>
    <row r="96" spans="1:2" ht="15.75" thickBot="1" x14ac:dyDescent="0.3">
      <c r="A96" s="5"/>
      <c r="B96" s="5"/>
    </row>
    <row r="97" spans="1:2" ht="15.75" thickBot="1" x14ac:dyDescent="0.3">
      <c r="A97" s="5"/>
      <c r="B97" s="5"/>
    </row>
    <row r="98" spans="1:2" ht="15.75" thickBot="1" x14ac:dyDescent="0.3">
      <c r="A98" s="5"/>
      <c r="B98" s="5"/>
    </row>
    <row r="99" spans="1:2" ht="15.75" thickBot="1" x14ac:dyDescent="0.3">
      <c r="A99" s="5"/>
      <c r="B99" s="5"/>
    </row>
    <row r="100" spans="1:2" ht="15.75" thickBot="1" x14ac:dyDescent="0.3">
      <c r="A100" s="5"/>
      <c r="B100" s="5"/>
    </row>
    <row r="101" spans="1:2" ht="15.75" thickBot="1" x14ac:dyDescent="0.3">
      <c r="A101" s="5"/>
      <c r="B101" s="5"/>
    </row>
    <row r="102" spans="1:2" ht="15.75" thickBot="1" x14ac:dyDescent="0.3">
      <c r="A102" s="5"/>
      <c r="B102" s="5"/>
    </row>
    <row r="103" spans="1:2" ht="15.75" thickBot="1" x14ac:dyDescent="0.3">
      <c r="A103" s="5"/>
      <c r="B103" s="5"/>
    </row>
    <row r="104" spans="1:2" ht="15.75" thickBot="1" x14ac:dyDescent="0.3">
      <c r="A104" s="5"/>
      <c r="B104" s="5"/>
    </row>
    <row r="105" spans="1:2" ht="15.75" thickBot="1" x14ac:dyDescent="0.3">
      <c r="A105" s="5"/>
      <c r="B105" s="5"/>
    </row>
    <row r="106" spans="1:2" ht="15.75" thickBot="1" x14ac:dyDescent="0.3">
      <c r="A106" s="5"/>
      <c r="B106" s="5"/>
    </row>
    <row r="107" spans="1:2" ht="15.75" thickBot="1" x14ac:dyDescent="0.3">
      <c r="A107" s="5"/>
      <c r="B107" s="5"/>
    </row>
    <row r="108" spans="1:2" ht="15.75" thickBot="1" x14ac:dyDescent="0.3">
      <c r="A108" s="5"/>
      <c r="B108" s="5"/>
    </row>
    <row r="109" spans="1:2" ht="15.75" thickBot="1" x14ac:dyDescent="0.3">
      <c r="A109" s="5"/>
      <c r="B109" s="5"/>
    </row>
    <row r="110" spans="1:2" ht="15.75" thickBot="1" x14ac:dyDescent="0.3">
      <c r="A110" s="5"/>
      <c r="B110" s="5"/>
    </row>
    <row r="111" spans="1:2" ht="15.75" thickBot="1" x14ac:dyDescent="0.3">
      <c r="A111" s="5"/>
      <c r="B111" s="5"/>
    </row>
    <row r="112" spans="1:2" ht="15.75" thickBot="1" x14ac:dyDescent="0.3">
      <c r="A112" s="5"/>
      <c r="B112" s="5"/>
    </row>
    <row r="113" spans="1:2" ht="15.75" thickBot="1" x14ac:dyDescent="0.3">
      <c r="A113" s="5"/>
      <c r="B113" s="5"/>
    </row>
    <row r="114" spans="1:2" ht="15.75" thickBot="1" x14ac:dyDescent="0.3">
      <c r="A114" s="5"/>
      <c r="B114" s="5"/>
    </row>
    <row r="115" spans="1:2" ht="15.75" thickBot="1" x14ac:dyDescent="0.3">
      <c r="A115" s="5"/>
      <c r="B115" s="5"/>
    </row>
    <row r="116" spans="1:2" ht="15.75" thickBot="1" x14ac:dyDescent="0.3">
      <c r="A116" s="5"/>
      <c r="B116" s="5"/>
    </row>
    <row r="117" spans="1:2" ht="15.75" thickBot="1" x14ac:dyDescent="0.3">
      <c r="A117" s="5"/>
      <c r="B117" s="5"/>
    </row>
    <row r="118" spans="1:2" ht="15.75" thickBot="1" x14ac:dyDescent="0.3">
      <c r="A118" s="5"/>
      <c r="B118" s="5"/>
    </row>
    <row r="119" spans="1:2" ht="15.75" thickBot="1" x14ac:dyDescent="0.3">
      <c r="A119" s="5"/>
      <c r="B119" s="5"/>
    </row>
    <row r="120" spans="1:2" ht="15.75" thickBot="1" x14ac:dyDescent="0.3">
      <c r="A120" s="5"/>
      <c r="B120" s="5"/>
    </row>
    <row r="121" spans="1:2" ht="15.75" thickBot="1" x14ac:dyDescent="0.3">
      <c r="A121" s="5"/>
      <c r="B121" s="5"/>
    </row>
    <row r="122" spans="1:2" ht="15.75" thickBot="1" x14ac:dyDescent="0.3">
      <c r="A122" s="5"/>
      <c r="B122" s="5"/>
    </row>
    <row r="123" spans="1:2" ht="15.75" thickBot="1" x14ac:dyDescent="0.3">
      <c r="A123" s="5"/>
      <c r="B123" s="5"/>
    </row>
    <row r="124" spans="1:2" ht="15.75" thickBot="1" x14ac:dyDescent="0.3">
      <c r="A124" s="5"/>
      <c r="B124" s="5"/>
    </row>
    <row r="125" spans="1:2" ht="15.75" thickBot="1" x14ac:dyDescent="0.3">
      <c r="A125" s="5"/>
      <c r="B125" s="5"/>
    </row>
    <row r="126" spans="1:2" ht="15.75" thickBot="1" x14ac:dyDescent="0.3">
      <c r="A126" s="5"/>
      <c r="B126" s="5"/>
    </row>
    <row r="127" spans="1:2" ht="15.75" thickBot="1" x14ac:dyDescent="0.3">
      <c r="A127" s="5"/>
      <c r="B127" s="5"/>
    </row>
    <row r="128" spans="1:2" ht="15.75" thickBot="1" x14ac:dyDescent="0.3">
      <c r="A128" s="5"/>
      <c r="B128" s="5"/>
    </row>
    <row r="129" spans="1:2" ht="15.75" thickBot="1" x14ac:dyDescent="0.3">
      <c r="A129" s="5"/>
      <c r="B129" s="5"/>
    </row>
    <row r="130" spans="1:2" ht="15.75" thickBot="1" x14ac:dyDescent="0.3">
      <c r="A130" s="5"/>
      <c r="B130" s="5"/>
    </row>
    <row r="131" spans="1:2" ht="15.75" thickBot="1" x14ac:dyDescent="0.3">
      <c r="A131" s="5"/>
      <c r="B131" s="5"/>
    </row>
    <row r="132" spans="1:2" ht="15.75" thickBot="1" x14ac:dyDescent="0.3">
      <c r="A132" s="5"/>
      <c r="B132" s="5"/>
    </row>
    <row r="133" spans="1:2" ht="15.75" thickBot="1" x14ac:dyDescent="0.3">
      <c r="A133" s="5"/>
      <c r="B133" s="5"/>
    </row>
    <row r="134" spans="1:2" ht="15.75" thickBot="1" x14ac:dyDescent="0.3">
      <c r="A134" s="5"/>
      <c r="B134" s="5"/>
    </row>
    <row r="135" spans="1:2" ht="15.75" thickBot="1" x14ac:dyDescent="0.3">
      <c r="A135" s="5"/>
      <c r="B135" s="5"/>
    </row>
    <row r="136" spans="1:2" ht="15.75" thickBot="1" x14ac:dyDescent="0.3">
      <c r="A136" s="5"/>
      <c r="B136" s="5"/>
    </row>
    <row r="137" spans="1:2" ht="15.75" thickBot="1" x14ac:dyDescent="0.3">
      <c r="A137" s="5"/>
      <c r="B137" s="5"/>
    </row>
    <row r="138" spans="1:2" ht="15.75" thickBot="1" x14ac:dyDescent="0.3">
      <c r="A138" s="5"/>
      <c r="B138" s="5"/>
    </row>
    <row r="139" spans="1:2" ht="15.75" thickBot="1" x14ac:dyDescent="0.3">
      <c r="A139" s="5"/>
      <c r="B139" s="5"/>
    </row>
    <row r="140" spans="1:2" ht="15.75" thickBot="1" x14ac:dyDescent="0.3">
      <c r="A140" s="5"/>
      <c r="B140" s="5"/>
    </row>
    <row r="141" spans="1:2" ht="15.75" thickBot="1" x14ac:dyDescent="0.3">
      <c r="A141" s="5"/>
      <c r="B141" s="5"/>
    </row>
    <row r="142" spans="1:2" ht="15.75" thickBot="1" x14ac:dyDescent="0.3">
      <c r="A142" s="5"/>
      <c r="B142" s="5"/>
    </row>
    <row r="143" spans="1:2" ht="15.75" thickBot="1" x14ac:dyDescent="0.3">
      <c r="A143" s="5"/>
      <c r="B143" s="5"/>
    </row>
    <row r="144" spans="1:2" ht="15.75" thickBot="1" x14ac:dyDescent="0.3">
      <c r="A144" s="5"/>
      <c r="B144" s="5"/>
    </row>
    <row r="145" spans="1:2" ht="15.75" thickBot="1" x14ac:dyDescent="0.3">
      <c r="A145" s="5"/>
      <c r="B145" s="5"/>
    </row>
    <row r="146" spans="1:2" ht="15.75" thickBot="1" x14ac:dyDescent="0.3">
      <c r="A146" s="5"/>
      <c r="B146" s="5"/>
    </row>
    <row r="147" spans="1:2" ht="15.75" thickBot="1" x14ac:dyDescent="0.3">
      <c r="A147" s="5"/>
      <c r="B147" s="5"/>
    </row>
    <row r="148" spans="1:2" ht="15.75" thickBot="1" x14ac:dyDescent="0.3">
      <c r="A148" s="5"/>
      <c r="B148" s="5"/>
    </row>
    <row r="149" spans="1:2" ht="15.75" thickBot="1" x14ac:dyDescent="0.3">
      <c r="A149" s="5"/>
      <c r="B149" s="5"/>
    </row>
    <row r="150" spans="1:2" ht="15.75" thickBot="1" x14ac:dyDescent="0.3">
      <c r="A150" s="5"/>
      <c r="B150" s="5"/>
    </row>
    <row r="151" spans="1:2" ht="15.75" thickBot="1" x14ac:dyDescent="0.3">
      <c r="A151" s="5"/>
      <c r="B151" s="5"/>
    </row>
    <row r="152" spans="1:2" ht="15.75" thickBot="1" x14ac:dyDescent="0.3">
      <c r="A152" s="5"/>
      <c r="B152" s="5"/>
    </row>
    <row r="153" spans="1:2" ht="15.75" thickBot="1" x14ac:dyDescent="0.3">
      <c r="A153" s="5"/>
      <c r="B153" s="5"/>
    </row>
    <row r="154" spans="1:2" ht="15.75" thickBot="1" x14ac:dyDescent="0.3">
      <c r="A154" s="5"/>
      <c r="B154" s="5"/>
    </row>
    <row r="155" spans="1:2" ht="15.75" thickBot="1" x14ac:dyDescent="0.3">
      <c r="A155" s="5"/>
      <c r="B155" s="5"/>
    </row>
    <row r="156" spans="1:2" ht="15.75" thickBot="1" x14ac:dyDescent="0.3">
      <c r="A156" s="5"/>
      <c r="B156" s="5"/>
    </row>
    <row r="157" spans="1:2" ht="15.75" thickBot="1" x14ac:dyDescent="0.3">
      <c r="A157" s="5"/>
      <c r="B157" s="5"/>
    </row>
    <row r="158" spans="1:2" ht="15.75" thickBot="1" x14ac:dyDescent="0.3">
      <c r="A158" s="5"/>
      <c r="B158" s="5"/>
    </row>
    <row r="159" spans="1:2" ht="15.75" thickBot="1" x14ac:dyDescent="0.3">
      <c r="A159" s="5"/>
      <c r="B159" s="5"/>
    </row>
    <row r="160" spans="1:2" ht="15.75" thickBot="1" x14ac:dyDescent="0.3">
      <c r="A160" s="5"/>
      <c r="B160" s="5"/>
    </row>
    <row r="161" spans="1:2" ht="15.75" thickBot="1" x14ac:dyDescent="0.3">
      <c r="A161" s="5"/>
      <c r="B161" s="5"/>
    </row>
    <row r="162" spans="1:2" ht="15.75" thickBot="1" x14ac:dyDescent="0.3">
      <c r="A162" s="5"/>
      <c r="B162" s="5"/>
    </row>
    <row r="163" spans="1:2" ht="15.75" thickBot="1" x14ac:dyDescent="0.3">
      <c r="A163" s="5"/>
      <c r="B163" s="5"/>
    </row>
    <row r="164" spans="1:2" ht="15.75" thickBot="1" x14ac:dyDescent="0.3">
      <c r="A164" s="5"/>
      <c r="B164" s="5"/>
    </row>
    <row r="165" spans="1:2" ht="15.75" thickBot="1" x14ac:dyDescent="0.3">
      <c r="A165" s="5"/>
      <c r="B165" s="5"/>
    </row>
    <row r="166" spans="1:2" ht="15.75" thickBot="1" x14ac:dyDescent="0.3">
      <c r="A166" s="5"/>
      <c r="B166" s="5"/>
    </row>
    <row r="167" spans="1:2" ht="15.75" thickBot="1" x14ac:dyDescent="0.3">
      <c r="A167" s="5"/>
      <c r="B167" s="5"/>
    </row>
    <row r="168" spans="1:2" ht="15.75" thickBot="1" x14ac:dyDescent="0.3">
      <c r="A168" s="5"/>
      <c r="B168" s="5"/>
    </row>
    <row r="169" spans="1:2" ht="15.75" thickBot="1" x14ac:dyDescent="0.3">
      <c r="A169" s="5"/>
      <c r="B169" s="5"/>
    </row>
    <row r="170" spans="1:2" ht="15.75" thickBot="1" x14ac:dyDescent="0.3">
      <c r="A170" s="5"/>
      <c r="B170" s="5"/>
    </row>
    <row r="171" spans="1:2" ht="15.75" thickBot="1" x14ac:dyDescent="0.3">
      <c r="A171" s="5"/>
      <c r="B171" s="5"/>
    </row>
    <row r="172" spans="1:2" x14ac:dyDescent="0.25">
      <c r="A172" s="6"/>
      <c r="B172" s="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D7638-64DA-4CA5-B2BF-3D1D4C6D5A35}">
  <dimension ref="A1:E172"/>
  <sheetViews>
    <sheetView workbookViewId="0">
      <selection activeCell="E6" sqref="E6"/>
    </sheetView>
  </sheetViews>
  <sheetFormatPr defaultRowHeight="15" x14ac:dyDescent="0.25"/>
  <cols>
    <col min="1" max="1" width="11.42578125" bestFit="1" customWidth="1"/>
    <col min="5" max="5" width="31.42578125" bestFit="1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8"/>
      <c r="B2" s="9"/>
    </row>
    <row r="3" spans="1:5" x14ac:dyDescent="0.25">
      <c r="A3" s="10"/>
      <c r="B3" s="11"/>
    </row>
    <row r="4" spans="1:5" x14ac:dyDescent="0.25">
      <c r="A4" s="10"/>
      <c r="B4" s="11"/>
      <c r="E4" t="s">
        <v>291</v>
      </c>
    </row>
    <row r="5" spans="1:5" x14ac:dyDescent="0.25">
      <c r="A5" s="10"/>
      <c r="B5" s="11"/>
    </row>
    <row r="6" spans="1:5" x14ac:dyDescent="0.25">
      <c r="A6" s="10"/>
      <c r="B6" s="11"/>
      <c r="E6" t="s">
        <v>290</v>
      </c>
    </row>
    <row r="7" spans="1:5" x14ac:dyDescent="0.25">
      <c r="A7" s="10"/>
      <c r="B7" s="11"/>
    </row>
    <row r="8" spans="1:5" x14ac:dyDescent="0.25">
      <c r="A8" s="10"/>
      <c r="B8" s="11"/>
    </row>
    <row r="9" spans="1:5" x14ac:dyDescent="0.25">
      <c r="A9" s="10"/>
      <c r="B9" s="11"/>
    </row>
    <row r="10" spans="1:5" x14ac:dyDescent="0.25">
      <c r="A10" s="10"/>
      <c r="B10" s="11"/>
    </row>
    <row r="11" spans="1:5" x14ac:dyDescent="0.25">
      <c r="A11" s="10"/>
      <c r="B11" s="11"/>
    </row>
    <row r="12" spans="1:5" x14ac:dyDescent="0.25">
      <c r="A12" s="10"/>
      <c r="B12" s="11"/>
    </row>
    <row r="13" spans="1:5" x14ac:dyDescent="0.25">
      <c r="A13" s="10"/>
      <c r="B13" s="11"/>
    </row>
    <row r="14" spans="1:5" x14ac:dyDescent="0.25">
      <c r="A14" s="10"/>
      <c r="B14" s="11"/>
    </row>
    <row r="15" spans="1:5" x14ac:dyDescent="0.25">
      <c r="A15" s="10"/>
      <c r="B15" s="11"/>
    </row>
    <row r="16" spans="1:5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2"/>
      <c r="B25" s="13"/>
    </row>
    <row r="26" spans="1:2" x14ac:dyDescent="0.25">
      <c r="A26" s="5"/>
      <c r="B26" s="5"/>
    </row>
    <row r="27" spans="1:2" x14ac:dyDescent="0.25">
      <c r="A27" s="5"/>
      <c r="B27" s="5"/>
    </row>
    <row r="28" spans="1:2" ht="15.75" thickBot="1" x14ac:dyDescent="0.3">
      <c r="A28" s="5"/>
      <c r="B28" s="5"/>
    </row>
    <row r="29" spans="1:2" ht="15.75" thickBot="1" x14ac:dyDescent="0.3">
      <c r="A29" s="5"/>
      <c r="B29" s="5"/>
    </row>
    <row r="30" spans="1:2" ht="15.75" thickBot="1" x14ac:dyDescent="0.3">
      <c r="A30" s="5"/>
      <c r="B30" s="5"/>
    </row>
    <row r="31" spans="1:2" ht="15.75" thickBot="1" x14ac:dyDescent="0.3">
      <c r="A31" s="5"/>
      <c r="B31" s="5"/>
    </row>
    <row r="32" spans="1:2" ht="15.75" thickBot="1" x14ac:dyDescent="0.3">
      <c r="A32" s="5"/>
      <c r="B32" s="5"/>
    </row>
    <row r="33" spans="1:2" ht="15.75" thickBot="1" x14ac:dyDescent="0.3">
      <c r="A33" s="5"/>
      <c r="B33" s="5"/>
    </row>
    <row r="34" spans="1:2" ht="15.75" thickBot="1" x14ac:dyDescent="0.3">
      <c r="A34" s="5"/>
      <c r="B34" s="5"/>
    </row>
    <row r="35" spans="1:2" ht="15.75" thickBot="1" x14ac:dyDescent="0.3">
      <c r="A35" s="5"/>
      <c r="B35" s="5"/>
    </row>
    <row r="36" spans="1:2" ht="15.75" thickBot="1" x14ac:dyDescent="0.3">
      <c r="A36" s="5"/>
      <c r="B36" s="5"/>
    </row>
    <row r="37" spans="1:2" ht="15.75" thickBot="1" x14ac:dyDescent="0.3">
      <c r="A37" s="5"/>
      <c r="B37" s="5"/>
    </row>
    <row r="38" spans="1:2" ht="15.75" thickBot="1" x14ac:dyDescent="0.3">
      <c r="A38" s="5"/>
      <c r="B38" s="5"/>
    </row>
    <row r="39" spans="1:2" ht="15.75" thickBot="1" x14ac:dyDescent="0.3">
      <c r="A39" s="5"/>
      <c r="B39" s="5"/>
    </row>
    <row r="40" spans="1:2" ht="15.75" thickBot="1" x14ac:dyDescent="0.3">
      <c r="A40" s="5"/>
      <c r="B40" s="5"/>
    </row>
    <row r="41" spans="1:2" ht="15.75" thickBot="1" x14ac:dyDescent="0.3">
      <c r="A41" s="5"/>
      <c r="B41" s="5"/>
    </row>
    <row r="42" spans="1:2" ht="15.75" thickBot="1" x14ac:dyDescent="0.3">
      <c r="A42" s="5"/>
      <c r="B42" s="5"/>
    </row>
    <row r="43" spans="1:2" ht="15.75" thickBot="1" x14ac:dyDescent="0.3">
      <c r="A43" s="5"/>
      <c r="B43" s="5"/>
    </row>
    <row r="44" spans="1:2" ht="15.75" thickBot="1" x14ac:dyDescent="0.3">
      <c r="A44" s="5"/>
      <c r="B44" s="5"/>
    </row>
    <row r="45" spans="1:2" ht="15.75" thickBot="1" x14ac:dyDescent="0.3">
      <c r="A45" s="5"/>
      <c r="B45" s="5"/>
    </row>
    <row r="46" spans="1:2" ht="15.75" thickBot="1" x14ac:dyDescent="0.3">
      <c r="A46" s="5"/>
      <c r="B46" s="5"/>
    </row>
    <row r="47" spans="1:2" ht="15.75" thickBot="1" x14ac:dyDescent="0.3">
      <c r="A47" s="5"/>
      <c r="B47" s="5"/>
    </row>
    <row r="48" spans="1:2" ht="15.75" thickBot="1" x14ac:dyDescent="0.3">
      <c r="A48" s="5"/>
      <c r="B48" s="5"/>
    </row>
    <row r="49" spans="1:2" ht="15.75" thickBot="1" x14ac:dyDescent="0.3">
      <c r="A49" s="5"/>
      <c r="B49" s="5"/>
    </row>
    <row r="50" spans="1:2" ht="15.75" thickBot="1" x14ac:dyDescent="0.3">
      <c r="A50" s="5"/>
      <c r="B50" s="5"/>
    </row>
    <row r="51" spans="1:2" ht="15.75" thickBot="1" x14ac:dyDescent="0.3">
      <c r="A51" s="5"/>
      <c r="B51" s="5"/>
    </row>
    <row r="52" spans="1:2" ht="15.75" thickBot="1" x14ac:dyDescent="0.3">
      <c r="A52" s="5"/>
      <c r="B52" s="5"/>
    </row>
    <row r="53" spans="1:2" ht="15.75" thickBot="1" x14ac:dyDescent="0.3">
      <c r="A53" s="5"/>
      <c r="B53" s="5"/>
    </row>
    <row r="54" spans="1:2" ht="15.75" thickBot="1" x14ac:dyDescent="0.3">
      <c r="A54" s="5"/>
      <c r="B54" s="5"/>
    </row>
    <row r="55" spans="1:2" ht="15.75" thickBot="1" x14ac:dyDescent="0.3">
      <c r="A55" s="5"/>
      <c r="B55" s="5"/>
    </row>
    <row r="56" spans="1:2" ht="15.75" thickBot="1" x14ac:dyDescent="0.3">
      <c r="A56" s="5"/>
      <c r="B56" s="5"/>
    </row>
    <row r="57" spans="1:2" ht="15.75" thickBot="1" x14ac:dyDescent="0.3">
      <c r="A57" s="5"/>
      <c r="B57" s="5"/>
    </row>
    <row r="58" spans="1:2" ht="15.75" thickBot="1" x14ac:dyDescent="0.3">
      <c r="A58" s="5"/>
      <c r="B58" s="5"/>
    </row>
    <row r="59" spans="1:2" ht="15.75" thickBot="1" x14ac:dyDescent="0.3">
      <c r="A59" s="5"/>
      <c r="B59" s="5"/>
    </row>
    <row r="60" spans="1:2" ht="15.75" thickBot="1" x14ac:dyDescent="0.3">
      <c r="A60" s="5"/>
      <c r="B60" s="5"/>
    </row>
    <row r="61" spans="1:2" ht="15.75" thickBot="1" x14ac:dyDescent="0.3">
      <c r="A61" s="5"/>
      <c r="B61" s="5"/>
    </row>
    <row r="62" spans="1:2" ht="15.75" thickBot="1" x14ac:dyDescent="0.3">
      <c r="A62" s="5"/>
      <c r="B62" s="5"/>
    </row>
    <row r="63" spans="1:2" ht="15.75" thickBot="1" x14ac:dyDescent="0.3">
      <c r="A63" s="5"/>
      <c r="B63" s="5"/>
    </row>
    <row r="64" spans="1:2" ht="15.75" thickBot="1" x14ac:dyDescent="0.3">
      <c r="A64" s="5"/>
      <c r="B64" s="5"/>
    </row>
    <row r="65" spans="1:2" ht="15.75" thickBot="1" x14ac:dyDescent="0.3">
      <c r="A65" s="5"/>
      <c r="B65" s="5"/>
    </row>
    <row r="66" spans="1:2" ht="15.75" thickBot="1" x14ac:dyDescent="0.3">
      <c r="A66" s="5"/>
      <c r="B66" s="5"/>
    </row>
    <row r="67" spans="1:2" ht="15.75" thickBot="1" x14ac:dyDescent="0.3">
      <c r="A67" s="5"/>
      <c r="B67" s="5"/>
    </row>
    <row r="68" spans="1:2" ht="15.75" thickBot="1" x14ac:dyDescent="0.3">
      <c r="A68" s="5"/>
      <c r="B68" s="5"/>
    </row>
    <row r="69" spans="1:2" ht="15.75" thickBot="1" x14ac:dyDescent="0.3">
      <c r="A69" s="5"/>
      <c r="B69" s="5"/>
    </row>
    <row r="70" spans="1:2" ht="15.75" thickBot="1" x14ac:dyDescent="0.3">
      <c r="A70" s="5"/>
      <c r="B70" s="5"/>
    </row>
    <row r="71" spans="1:2" ht="15.75" thickBot="1" x14ac:dyDescent="0.3">
      <c r="A71" s="5"/>
      <c r="B71" s="5"/>
    </row>
    <row r="72" spans="1:2" ht="15.75" thickBot="1" x14ac:dyDescent="0.3">
      <c r="A72" s="5"/>
      <c r="B72" s="5"/>
    </row>
    <row r="73" spans="1:2" ht="15.75" thickBot="1" x14ac:dyDescent="0.3">
      <c r="A73" s="5"/>
      <c r="B73" s="5"/>
    </row>
    <row r="74" spans="1:2" ht="15.75" thickBot="1" x14ac:dyDescent="0.3">
      <c r="A74" s="5"/>
      <c r="B74" s="5"/>
    </row>
    <row r="75" spans="1:2" ht="15.75" thickBot="1" x14ac:dyDescent="0.3">
      <c r="A75" s="5"/>
      <c r="B75" s="5"/>
    </row>
    <row r="76" spans="1:2" ht="15.75" thickBot="1" x14ac:dyDescent="0.3">
      <c r="A76" s="5"/>
      <c r="B76" s="5"/>
    </row>
    <row r="77" spans="1:2" ht="15.75" thickBot="1" x14ac:dyDescent="0.3">
      <c r="A77" s="5"/>
      <c r="B77" s="5"/>
    </row>
    <row r="78" spans="1:2" ht="15.75" thickBot="1" x14ac:dyDescent="0.3">
      <c r="A78" s="5"/>
      <c r="B78" s="5"/>
    </row>
    <row r="79" spans="1:2" ht="15.75" thickBot="1" x14ac:dyDescent="0.3">
      <c r="A79" s="5"/>
      <c r="B79" s="5"/>
    </row>
    <row r="80" spans="1:2" ht="15.75" thickBot="1" x14ac:dyDescent="0.3">
      <c r="A80" s="5"/>
      <c r="B80" s="5"/>
    </row>
    <row r="81" spans="1:2" ht="15.75" thickBot="1" x14ac:dyDescent="0.3">
      <c r="A81" s="5"/>
      <c r="B81" s="5"/>
    </row>
    <row r="82" spans="1:2" ht="15.75" thickBot="1" x14ac:dyDescent="0.3">
      <c r="A82" s="5"/>
      <c r="B82" s="5"/>
    </row>
    <row r="83" spans="1:2" ht="15.75" thickBot="1" x14ac:dyDescent="0.3">
      <c r="A83" s="5"/>
      <c r="B83" s="5"/>
    </row>
    <row r="84" spans="1:2" ht="15.75" thickBot="1" x14ac:dyDescent="0.3">
      <c r="A84" s="5"/>
      <c r="B84" s="5"/>
    </row>
    <row r="85" spans="1:2" ht="15.75" thickBot="1" x14ac:dyDescent="0.3">
      <c r="A85" s="5"/>
      <c r="B85" s="5"/>
    </row>
    <row r="86" spans="1:2" ht="15.75" thickBot="1" x14ac:dyDescent="0.3">
      <c r="A86" s="5"/>
      <c r="B86" s="5"/>
    </row>
    <row r="87" spans="1:2" ht="15.75" thickBot="1" x14ac:dyDescent="0.3">
      <c r="A87" s="5"/>
      <c r="B87" s="5"/>
    </row>
    <row r="88" spans="1:2" ht="15.75" thickBot="1" x14ac:dyDescent="0.3">
      <c r="A88" s="5"/>
      <c r="B88" s="5"/>
    </row>
    <row r="89" spans="1:2" ht="15.75" thickBot="1" x14ac:dyDescent="0.3">
      <c r="A89" s="5"/>
      <c r="B89" s="5"/>
    </row>
    <row r="90" spans="1:2" ht="15.75" thickBot="1" x14ac:dyDescent="0.3">
      <c r="A90" s="5"/>
      <c r="B90" s="5"/>
    </row>
    <row r="91" spans="1:2" ht="15.75" thickBot="1" x14ac:dyDescent="0.3">
      <c r="A91" s="5"/>
      <c r="B91" s="5"/>
    </row>
    <row r="92" spans="1:2" ht="15.75" thickBot="1" x14ac:dyDescent="0.3">
      <c r="A92" s="5"/>
      <c r="B92" s="5"/>
    </row>
    <row r="93" spans="1:2" ht="15.75" thickBot="1" x14ac:dyDescent="0.3">
      <c r="A93" s="5"/>
      <c r="B93" s="5"/>
    </row>
    <row r="94" spans="1:2" ht="15.75" thickBot="1" x14ac:dyDescent="0.3">
      <c r="A94" s="5"/>
      <c r="B94" s="5"/>
    </row>
    <row r="95" spans="1:2" ht="15.75" thickBot="1" x14ac:dyDescent="0.3">
      <c r="A95" s="5"/>
      <c r="B95" s="5"/>
    </row>
    <row r="96" spans="1:2" ht="15.75" thickBot="1" x14ac:dyDescent="0.3">
      <c r="A96" s="5"/>
      <c r="B96" s="5"/>
    </row>
    <row r="97" spans="1:2" ht="15.75" thickBot="1" x14ac:dyDescent="0.3">
      <c r="A97" s="5"/>
      <c r="B97" s="5"/>
    </row>
    <row r="98" spans="1:2" ht="15.75" thickBot="1" x14ac:dyDescent="0.3">
      <c r="A98" s="5"/>
      <c r="B98" s="5"/>
    </row>
    <row r="99" spans="1:2" ht="15.75" thickBot="1" x14ac:dyDescent="0.3">
      <c r="A99" s="5"/>
      <c r="B99" s="5"/>
    </row>
    <row r="100" spans="1:2" ht="15.75" thickBot="1" x14ac:dyDescent="0.3">
      <c r="A100" s="5"/>
      <c r="B100" s="5"/>
    </row>
    <row r="101" spans="1:2" ht="15.75" thickBot="1" x14ac:dyDescent="0.3">
      <c r="A101" s="5"/>
      <c r="B101" s="5"/>
    </row>
    <row r="102" spans="1:2" ht="15.75" thickBot="1" x14ac:dyDescent="0.3">
      <c r="A102" s="5"/>
      <c r="B102" s="5"/>
    </row>
    <row r="103" spans="1:2" ht="15.75" thickBot="1" x14ac:dyDescent="0.3">
      <c r="A103" s="5"/>
      <c r="B103" s="5"/>
    </row>
    <row r="104" spans="1:2" ht="15.75" thickBot="1" x14ac:dyDescent="0.3">
      <c r="A104" s="5"/>
      <c r="B104" s="5"/>
    </row>
    <row r="105" spans="1:2" ht="15.75" thickBot="1" x14ac:dyDescent="0.3">
      <c r="A105" s="5"/>
      <c r="B105" s="5"/>
    </row>
    <row r="106" spans="1:2" ht="15.75" thickBot="1" x14ac:dyDescent="0.3">
      <c r="A106" s="5"/>
      <c r="B106" s="5"/>
    </row>
    <row r="107" spans="1:2" ht="15.75" thickBot="1" x14ac:dyDescent="0.3">
      <c r="A107" s="5"/>
      <c r="B107" s="5"/>
    </row>
    <row r="108" spans="1:2" ht="15.75" thickBot="1" x14ac:dyDescent="0.3">
      <c r="A108" s="5"/>
      <c r="B108" s="5"/>
    </row>
    <row r="109" spans="1:2" ht="15.75" thickBot="1" x14ac:dyDescent="0.3">
      <c r="A109" s="5"/>
      <c r="B109" s="5"/>
    </row>
    <row r="110" spans="1:2" ht="15.75" thickBot="1" x14ac:dyDescent="0.3">
      <c r="A110" s="5"/>
      <c r="B110" s="5"/>
    </row>
    <row r="111" spans="1:2" ht="15.75" thickBot="1" x14ac:dyDescent="0.3">
      <c r="A111" s="5"/>
      <c r="B111" s="5"/>
    </row>
    <row r="112" spans="1:2" ht="15.75" thickBot="1" x14ac:dyDescent="0.3">
      <c r="A112" s="5"/>
      <c r="B112" s="5"/>
    </row>
    <row r="113" spans="1:2" ht="15.75" thickBot="1" x14ac:dyDescent="0.3">
      <c r="A113" s="5"/>
      <c r="B113" s="5"/>
    </row>
    <row r="114" spans="1:2" ht="15.75" thickBot="1" x14ac:dyDescent="0.3">
      <c r="A114" s="5"/>
      <c r="B114" s="5"/>
    </row>
    <row r="115" spans="1:2" ht="15.75" thickBot="1" x14ac:dyDescent="0.3">
      <c r="A115" s="5"/>
      <c r="B115" s="5"/>
    </row>
    <row r="116" spans="1:2" ht="15.75" thickBot="1" x14ac:dyDescent="0.3">
      <c r="A116" s="5"/>
      <c r="B116" s="5"/>
    </row>
    <row r="117" spans="1:2" ht="15.75" thickBot="1" x14ac:dyDescent="0.3">
      <c r="A117" s="5"/>
      <c r="B117" s="5"/>
    </row>
    <row r="118" spans="1:2" ht="15.75" thickBot="1" x14ac:dyDescent="0.3">
      <c r="A118" s="5"/>
      <c r="B118" s="5"/>
    </row>
    <row r="119" spans="1:2" ht="15.75" thickBot="1" x14ac:dyDescent="0.3">
      <c r="A119" s="5"/>
      <c r="B119" s="5"/>
    </row>
    <row r="120" spans="1:2" ht="15.75" thickBot="1" x14ac:dyDescent="0.3">
      <c r="A120" s="5"/>
      <c r="B120" s="5"/>
    </row>
    <row r="121" spans="1:2" ht="15.75" thickBot="1" x14ac:dyDescent="0.3">
      <c r="A121" s="5"/>
      <c r="B121" s="5"/>
    </row>
    <row r="122" spans="1:2" ht="15.75" thickBot="1" x14ac:dyDescent="0.3">
      <c r="A122" s="5"/>
      <c r="B122" s="5"/>
    </row>
    <row r="123" spans="1:2" ht="15.75" thickBot="1" x14ac:dyDescent="0.3">
      <c r="A123" s="5"/>
      <c r="B123" s="5"/>
    </row>
    <row r="124" spans="1:2" ht="15.75" thickBot="1" x14ac:dyDescent="0.3">
      <c r="A124" s="5"/>
      <c r="B124" s="5"/>
    </row>
    <row r="125" spans="1:2" ht="15.75" thickBot="1" x14ac:dyDescent="0.3">
      <c r="A125" s="5"/>
      <c r="B125" s="5"/>
    </row>
    <row r="126" spans="1:2" ht="15.75" thickBot="1" x14ac:dyDescent="0.3">
      <c r="A126" s="5"/>
      <c r="B126" s="5"/>
    </row>
    <row r="127" spans="1:2" ht="15.75" thickBot="1" x14ac:dyDescent="0.3">
      <c r="A127" s="5"/>
      <c r="B127" s="5"/>
    </row>
    <row r="128" spans="1:2" ht="15.75" thickBot="1" x14ac:dyDescent="0.3">
      <c r="A128" s="5"/>
      <c r="B128" s="5"/>
    </row>
    <row r="129" spans="1:2" ht="15.75" thickBot="1" x14ac:dyDescent="0.3">
      <c r="A129" s="5"/>
      <c r="B129" s="5"/>
    </row>
    <row r="130" spans="1:2" ht="15.75" thickBot="1" x14ac:dyDescent="0.3">
      <c r="A130" s="5"/>
      <c r="B130" s="5"/>
    </row>
    <row r="131" spans="1:2" ht="15.75" thickBot="1" x14ac:dyDescent="0.3">
      <c r="A131" s="5"/>
      <c r="B131" s="5"/>
    </row>
    <row r="132" spans="1:2" ht="15.75" thickBot="1" x14ac:dyDescent="0.3">
      <c r="A132" s="5"/>
      <c r="B132" s="5"/>
    </row>
    <row r="133" spans="1:2" ht="15.75" thickBot="1" x14ac:dyDescent="0.3">
      <c r="A133" s="5"/>
      <c r="B133" s="5"/>
    </row>
    <row r="134" spans="1:2" ht="15.75" thickBot="1" x14ac:dyDescent="0.3">
      <c r="A134" s="5"/>
      <c r="B134" s="5"/>
    </row>
    <row r="135" spans="1:2" ht="15.75" thickBot="1" x14ac:dyDescent="0.3">
      <c r="A135" s="5"/>
      <c r="B135" s="5"/>
    </row>
    <row r="136" spans="1:2" ht="15.75" thickBot="1" x14ac:dyDescent="0.3">
      <c r="A136" s="5"/>
      <c r="B136" s="5"/>
    </row>
    <row r="137" spans="1:2" ht="15.75" thickBot="1" x14ac:dyDescent="0.3">
      <c r="A137" s="5"/>
      <c r="B137" s="5"/>
    </row>
    <row r="138" spans="1:2" ht="15.75" thickBot="1" x14ac:dyDescent="0.3">
      <c r="A138" s="5"/>
      <c r="B138" s="5"/>
    </row>
    <row r="139" spans="1:2" ht="15.75" thickBot="1" x14ac:dyDescent="0.3">
      <c r="A139" s="5"/>
      <c r="B139" s="5"/>
    </row>
    <row r="140" spans="1:2" ht="15.75" thickBot="1" x14ac:dyDescent="0.3">
      <c r="A140" s="5"/>
      <c r="B140" s="5"/>
    </row>
    <row r="141" spans="1:2" ht="15.75" thickBot="1" x14ac:dyDescent="0.3">
      <c r="A141" s="5"/>
      <c r="B141" s="5"/>
    </row>
    <row r="142" spans="1:2" ht="15.75" thickBot="1" x14ac:dyDescent="0.3">
      <c r="A142" s="5"/>
      <c r="B142" s="5"/>
    </row>
    <row r="143" spans="1:2" ht="15.75" thickBot="1" x14ac:dyDescent="0.3">
      <c r="A143" s="5"/>
      <c r="B143" s="5"/>
    </row>
    <row r="144" spans="1:2" ht="15.75" thickBot="1" x14ac:dyDescent="0.3">
      <c r="A144" s="5"/>
      <c r="B144" s="5"/>
    </row>
    <row r="145" spans="1:2" ht="15.75" thickBot="1" x14ac:dyDescent="0.3">
      <c r="A145" s="5"/>
      <c r="B145" s="5"/>
    </row>
    <row r="146" spans="1:2" ht="15.75" thickBot="1" x14ac:dyDescent="0.3">
      <c r="A146" s="5"/>
      <c r="B146" s="5"/>
    </row>
    <row r="147" spans="1:2" ht="15.75" thickBot="1" x14ac:dyDescent="0.3">
      <c r="A147" s="5"/>
      <c r="B147" s="5"/>
    </row>
    <row r="148" spans="1:2" ht="15.75" thickBot="1" x14ac:dyDescent="0.3">
      <c r="A148" s="5"/>
      <c r="B148" s="5"/>
    </row>
    <row r="149" spans="1:2" ht="15.75" thickBot="1" x14ac:dyDescent="0.3">
      <c r="A149" s="5"/>
      <c r="B149" s="5"/>
    </row>
    <row r="150" spans="1:2" ht="15.75" thickBot="1" x14ac:dyDescent="0.3">
      <c r="A150" s="5"/>
      <c r="B150" s="5"/>
    </row>
    <row r="151" spans="1:2" ht="15.75" thickBot="1" x14ac:dyDescent="0.3">
      <c r="A151" s="5"/>
      <c r="B151" s="5"/>
    </row>
    <row r="152" spans="1:2" ht="15.75" thickBot="1" x14ac:dyDescent="0.3">
      <c r="A152" s="5"/>
      <c r="B152" s="5"/>
    </row>
    <row r="153" spans="1:2" ht="15.75" thickBot="1" x14ac:dyDescent="0.3">
      <c r="A153" s="5"/>
      <c r="B153" s="5"/>
    </row>
    <row r="154" spans="1:2" ht="15.75" thickBot="1" x14ac:dyDescent="0.3">
      <c r="A154" s="5"/>
      <c r="B154" s="5"/>
    </row>
    <row r="155" spans="1:2" ht="15.75" thickBot="1" x14ac:dyDescent="0.3">
      <c r="A155" s="5"/>
      <c r="B155" s="5"/>
    </row>
    <row r="156" spans="1:2" ht="15.75" thickBot="1" x14ac:dyDescent="0.3">
      <c r="A156" s="5"/>
      <c r="B156" s="5"/>
    </row>
    <row r="157" spans="1:2" ht="15.75" thickBot="1" x14ac:dyDescent="0.3">
      <c r="A157" s="5"/>
      <c r="B157" s="5"/>
    </row>
    <row r="158" spans="1:2" ht="15.75" thickBot="1" x14ac:dyDescent="0.3">
      <c r="A158" s="5"/>
      <c r="B158" s="5"/>
    </row>
    <row r="159" spans="1:2" ht="15.75" thickBot="1" x14ac:dyDescent="0.3">
      <c r="A159" s="5"/>
      <c r="B159" s="5"/>
    </row>
    <row r="160" spans="1:2" ht="15.75" thickBot="1" x14ac:dyDescent="0.3">
      <c r="A160" s="5"/>
      <c r="B160" s="5"/>
    </row>
    <row r="161" spans="1:2" ht="15.75" thickBot="1" x14ac:dyDescent="0.3">
      <c r="A161" s="5"/>
      <c r="B161" s="5"/>
    </row>
    <row r="162" spans="1:2" ht="15.75" thickBot="1" x14ac:dyDescent="0.3">
      <c r="A162" s="5"/>
      <c r="B162" s="5"/>
    </row>
    <row r="163" spans="1:2" ht="15.75" thickBot="1" x14ac:dyDescent="0.3">
      <c r="A163" s="5"/>
      <c r="B163" s="5"/>
    </row>
    <row r="164" spans="1:2" ht="15.75" thickBot="1" x14ac:dyDescent="0.3">
      <c r="A164" s="5"/>
      <c r="B164" s="5"/>
    </row>
    <row r="165" spans="1:2" ht="15.75" thickBot="1" x14ac:dyDescent="0.3">
      <c r="A165" s="5"/>
      <c r="B165" s="5"/>
    </row>
    <row r="166" spans="1:2" ht="15.75" thickBot="1" x14ac:dyDescent="0.3">
      <c r="A166" s="5"/>
      <c r="B166" s="5"/>
    </row>
    <row r="167" spans="1:2" ht="15.75" thickBot="1" x14ac:dyDescent="0.3">
      <c r="A167" s="5"/>
      <c r="B167" s="5"/>
    </row>
    <row r="168" spans="1:2" ht="15.75" thickBot="1" x14ac:dyDescent="0.3">
      <c r="A168" s="5"/>
      <c r="B168" s="5"/>
    </row>
    <row r="169" spans="1:2" ht="15.75" thickBot="1" x14ac:dyDescent="0.3">
      <c r="A169" s="5"/>
      <c r="B169" s="5"/>
    </row>
    <row r="170" spans="1:2" ht="15.75" thickBot="1" x14ac:dyDescent="0.3">
      <c r="A170" s="5"/>
      <c r="B170" s="5"/>
    </row>
    <row r="171" spans="1:2" ht="15.75" thickBot="1" x14ac:dyDescent="0.3">
      <c r="A171" s="5"/>
      <c r="B171" s="5"/>
    </row>
    <row r="172" spans="1:2" x14ac:dyDescent="0.25">
      <c r="A172" s="6"/>
      <c r="B172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76EFD-7005-4ABD-9E58-B57854FD40B6}">
  <dimension ref="A1:E173"/>
  <sheetViews>
    <sheetView workbookViewId="0">
      <selection activeCell="E4" sqref="E4"/>
    </sheetView>
  </sheetViews>
  <sheetFormatPr defaultRowHeight="15" x14ac:dyDescent="0.25"/>
  <cols>
    <col min="1" max="1" width="11.42578125" bestFit="1" customWidth="1"/>
    <col min="5" max="5" width="31.42578125" bestFit="1" customWidth="1"/>
  </cols>
  <sheetData>
    <row r="1" spans="1:5" x14ac:dyDescent="0.25">
      <c r="A1" t="s">
        <v>0</v>
      </c>
      <c r="B1" t="s">
        <v>280</v>
      </c>
    </row>
    <row r="2" spans="1:5" x14ac:dyDescent="0.25">
      <c r="A2" s="8"/>
      <c r="B2" s="9"/>
    </row>
    <row r="3" spans="1:5" x14ac:dyDescent="0.25">
      <c r="A3" s="10"/>
      <c r="B3" s="11"/>
    </row>
    <row r="4" spans="1:5" x14ac:dyDescent="0.25">
      <c r="A4" s="10"/>
      <c r="B4" s="11"/>
      <c r="E4" t="s">
        <v>292</v>
      </c>
    </row>
    <row r="5" spans="1:5" x14ac:dyDescent="0.25">
      <c r="A5" s="10"/>
      <c r="B5" s="11"/>
    </row>
    <row r="6" spans="1:5" x14ac:dyDescent="0.25">
      <c r="A6" s="10"/>
      <c r="B6" s="11"/>
    </row>
    <row r="7" spans="1:5" x14ac:dyDescent="0.25">
      <c r="A7" s="10"/>
      <c r="B7" s="11"/>
      <c r="E7" t="s">
        <v>290</v>
      </c>
    </row>
    <row r="8" spans="1:5" x14ac:dyDescent="0.25">
      <c r="A8" s="10"/>
      <c r="B8" s="11"/>
    </row>
    <row r="9" spans="1:5" x14ac:dyDescent="0.25">
      <c r="A9" s="10"/>
      <c r="B9" s="11"/>
    </row>
    <row r="10" spans="1:5" x14ac:dyDescent="0.25">
      <c r="A10" s="10"/>
      <c r="B10" s="11"/>
    </row>
    <row r="11" spans="1:5" x14ac:dyDescent="0.25">
      <c r="A11" s="10"/>
      <c r="B11" s="11"/>
    </row>
    <row r="12" spans="1:5" x14ac:dyDescent="0.25">
      <c r="A12" s="10"/>
      <c r="B12" s="11"/>
    </row>
    <row r="13" spans="1:5" x14ac:dyDescent="0.25">
      <c r="A13" s="10"/>
      <c r="B13" s="11"/>
    </row>
    <row r="14" spans="1:5" x14ac:dyDescent="0.25">
      <c r="A14" s="10"/>
      <c r="B14" s="11"/>
    </row>
    <row r="15" spans="1:5" x14ac:dyDescent="0.25">
      <c r="A15" s="10"/>
      <c r="B15" s="11"/>
    </row>
    <row r="16" spans="1:5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2"/>
      <c r="B26" s="13"/>
    </row>
    <row r="27" spans="1:2" x14ac:dyDescent="0.25">
      <c r="A27" s="5"/>
      <c r="B27" s="5"/>
    </row>
    <row r="28" spans="1:2" x14ac:dyDescent="0.25">
      <c r="A28" s="5"/>
      <c r="B28" s="5"/>
    </row>
    <row r="29" spans="1:2" ht="15.75" thickBot="1" x14ac:dyDescent="0.3">
      <c r="A29" s="5"/>
      <c r="B29" s="5"/>
    </row>
    <row r="30" spans="1:2" ht="15.75" thickBot="1" x14ac:dyDescent="0.3">
      <c r="A30" s="5"/>
      <c r="B30" s="5"/>
    </row>
    <row r="31" spans="1:2" ht="15.75" thickBot="1" x14ac:dyDescent="0.3">
      <c r="A31" s="5"/>
      <c r="B31" s="5"/>
    </row>
    <row r="32" spans="1:2" ht="15.75" thickBot="1" x14ac:dyDescent="0.3">
      <c r="A32" s="5"/>
      <c r="B32" s="5"/>
    </row>
    <row r="33" spans="1:2" ht="15.75" thickBot="1" x14ac:dyDescent="0.3">
      <c r="A33" s="5"/>
      <c r="B33" s="5"/>
    </row>
    <row r="34" spans="1:2" ht="15.75" thickBot="1" x14ac:dyDescent="0.3">
      <c r="A34" s="5"/>
      <c r="B34" s="5"/>
    </row>
    <row r="35" spans="1:2" ht="15.75" thickBot="1" x14ac:dyDescent="0.3">
      <c r="A35" s="5"/>
      <c r="B35" s="5"/>
    </row>
    <row r="36" spans="1:2" ht="15.75" thickBot="1" x14ac:dyDescent="0.3">
      <c r="A36" s="5"/>
      <c r="B36" s="5"/>
    </row>
    <row r="37" spans="1:2" ht="15.75" thickBot="1" x14ac:dyDescent="0.3">
      <c r="A37" s="5"/>
      <c r="B37" s="5"/>
    </row>
    <row r="38" spans="1:2" ht="15.75" thickBot="1" x14ac:dyDescent="0.3">
      <c r="A38" s="5"/>
      <c r="B38" s="5"/>
    </row>
    <row r="39" spans="1:2" ht="15.75" thickBot="1" x14ac:dyDescent="0.3">
      <c r="A39" s="5"/>
      <c r="B39" s="5"/>
    </row>
    <row r="40" spans="1:2" ht="15.75" thickBot="1" x14ac:dyDescent="0.3">
      <c r="A40" s="5"/>
      <c r="B40" s="5"/>
    </row>
    <row r="41" spans="1:2" ht="15.75" thickBot="1" x14ac:dyDescent="0.3">
      <c r="A41" s="5"/>
      <c r="B41" s="5"/>
    </row>
    <row r="42" spans="1:2" ht="15.75" thickBot="1" x14ac:dyDescent="0.3">
      <c r="A42" s="5"/>
      <c r="B42" s="5"/>
    </row>
    <row r="43" spans="1:2" ht="15.75" thickBot="1" x14ac:dyDescent="0.3">
      <c r="A43" s="5"/>
      <c r="B43" s="5"/>
    </row>
    <row r="44" spans="1:2" ht="15.75" thickBot="1" x14ac:dyDescent="0.3">
      <c r="A44" s="5"/>
      <c r="B44" s="5"/>
    </row>
    <row r="45" spans="1:2" ht="15.75" thickBot="1" x14ac:dyDescent="0.3">
      <c r="A45" s="5"/>
      <c r="B45" s="5"/>
    </row>
    <row r="46" spans="1:2" ht="15.75" thickBot="1" x14ac:dyDescent="0.3">
      <c r="A46" s="5"/>
      <c r="B46" s="5"/>
    </row>
    <row r="47" spans="1:2" ht="15.75" thickBot="1" x14ac:dyDescent="0.3">
      <c r="A47" s="5"/>
      <c r="B47" s="5"/>
    </row>
    <row r="48" spans="1:2" ht="15.75" thickBot="1" x14ac:dyDescent="0.3">
      <c r="A48" s="5"/>
      <c r="B48" s="5"/>
    </row>
    <row r="49" spans="1:2" ht="15.75" thickBot="1" x14ac:dyDescent="0.3">
      <c r="A49" s="5"/>
      <c r="B49" s="5"/>
    </row>
    <row r="50" spans="1:2" ht="15.75" thickBot="1" x14ac:dyDescent="0.3">
      <c r="A50" s="5"/>
      <c r="B50" s="5"/>
    </row>
    <row r="51" spans="1:2" ht="15.75" thickBot="1" x14ac:dyDescent="0.3">
      <c r="A51" s="5"/>
      <c r="B51" s="5"/>
    </row>
    <row r="52" spans="1:2" ht="15.75" thickBot="1" x14ac:dyDescent="0.3">
      <c r="A52" s="5"/>
      <c r="B52" s="5"/>
    </row>
    <row r="53" spans="1:2" ht="15.75" thickBot="1" x14ac:dyDescent="0.3">
      <c r="A53" s="5"/>
      <c r="B53" s="5"/>
    </row>
    <row r="54" spans="1:2" ht="15.75" thickBot="1" x14ac:dyDescent="0.3">
      <c r="A54" s="5"/>
      <c r="B54" s="5"/>
    </row>
    <row r="55" spans="1:2" ht="15.75" thickBot="1" x14ac:dyDescent="0.3">
      <c r="A55" s="5"/>
      <c r="B55" s="5"/>
    </row>
    <row r="56" spans="1:2" ht="15.75" thickBot="1" x14ac:dyDescent="0.3">
      <c r="A56" s="5"/>
      <c r="B56" s="5"/>
    </row>
    <row r="57" spans="1:2" ht="15.75" thickBot="1" x14ac:dyDescent="0.3">
      <c r="A57" s="5"/>
      <c r="B57" s="5"/>
    </row>
    <row r="58" spans="1:2" ht="15.75" thickBot="1" x14ac:dyDescent="0.3">
      <c r="A58" s="5"/>
      <c r="B58" s="5"/>
    </row>
    <row r="59" spans="1:2" ht="15.75" thickBot="1" x14ac:dyDescent="0.3">
      <c r="A59" s="5"/>
      <c r="B59" s="5"/>
    </row>
    <row r="60" spans="1:2" ht="15.75" thickBot="1" x14ac:dyDescent="0.3">
      <c r="A60" s="5"/>
      <c r="B60" s="5"/>
    </row>
    <row r="61" spans="1:2" ht="15.75" thickBot="1" x14ac:dyDescent="0.3">
      <c r="A61" s="5"/>
      <c r="B61" s="5"/>
    </row>
    <row r="62" spans="1:2" ht="15.75" thickBot="1" x14ac:dyDescent="0.3">
      <c r="A62" s="5"/>
      <c r="B62" s="5"/>
    </row>
    <row r="63" spans="1:2" ht="15.75" thickBot="1" x14ac:dyDescent="0.3">
      <c r="A63" s="5"/>
      <c r="B63" s="5"/>
    </row>
    <row r="64" spans="1:2" ht="15.75" thickBot="1" x14ac:dyDescent="0.3">
      <c r="A64" s="5"/>
      <c r="B64" s="5"/>
    </row>
    <row r="65" spans="1:2" ht="15.75" thickBot="1" x14ac:dyDescent="0.3">
      <c r="A65" s="5"/>
      <c r="B65" s="5"/>
    </row>
    <row r="66" spans="1:2" ht="15.75" thickBot="1" x14ac:dyDescent="0.3">
      <c r="A66" s="5"/>
      <c r="B66" s="5"/>
    </row>
    <row r="67" spans="1:2" ht="15.75" thickBot="1" x14ac:dyDescent="0.3">
      <c r="A67" s="5"/>
      <c r="B67" s="5"/>
    </row>
    <row r="68" spans="1:2" ht="15.75" thickBot="1" x14ac:dyDescent="0.3">
      <c r="A68" s="5"/>
      <c r="B68" s="5"/>
    </row>
    <row r="69" spans="1:2" ht="15.75" thickBot="1" x14ac:dyDescent="0.3">
      <c r="A69" s="5"/>
      <c r="B69" s="5"/>
    </row>
    <row r="70" spans="1:2" ht="15.75" thickBot="1" x14ac:dyDescent="0.3">
      <c r="A70" s="5"/>
      <c r="B70" s="5"/>
    </row>
    <row r="71" spans="1:2" ht="15.75" thickBot="1" x14ac:dyDescent="0.3">
      <c r="A71" s="5"/>
      <c r="B71" s="5"/>
    </row>
    <row r="72" spans="1:2" ht="15.75" thickBot="1" x14ac:dyDescent="0.3">
      <c r="A72" s="5"/>
      <c r="B72" s="5"/>
    </row>
    <row r="73" spans="1:2" ht="15.75" thickBot="1" x14ac:dyDescent="0.3">
      <c r="A73" s="5"/>
      <c r="B73" s="5"/>
    </row>
    <row r="74" spans="1:2" ht="15.75" thickBot="1" x14ac:dyDescent="0.3">
      <c r="A74" s="5"/>
      <c r="B74" s="5"/>
    </row>
    <row r="75" spans="1:2" ht="15.75" thickBot="1" x14ac:dyDescent="0.3">
      <c r="A75" s="5"/>
      <c r="B75" s="5"/>
    </row>
    <row r="76" spans="1:2" ht="15.75" thickBot="1" x14ac:dyDescent="0.3">
      <c r="A76" s="5"/>
      <c r="B76" s="5"/>
    </row>
    <row r="77" spans="1:2" ht="15.75" thickBot="1" x14ac:dyDescent="0.3">
      <c r="A77" s="5"/>
      <c r="B77" s="5"/>
    </row>
    <row r="78" spans="1:2" ht="15.75" thickBot="1" x14ac:dyDescent="0.3">
      <c r="A78" s="5"/>
      <c r="B78" s="5"/>
    </row>
    <row r="79" spans="1:2" ht="15.75" thickBot="1" x14ac:dyDescent="0.3">
      <c r="A79" s="5"/>
      <c r="B79" s="5"/>
    </row>
    <row r="80" spans="1:2" ht="15.75" thickBot="1" x14ac:dyDescent="0.3">
      <c r="A80" s="5"/>
      <c r="B80" s="5"/>
    </row>
    <row r="81" spans="1:2" ht="15.75" thickBot="1" x14ac:dyDescent="0.3">
      <c r="A81" s="5"/>
      <c r="B81" s="5"/>
    </row>
    <row r="82" spans="1:2" ht="15.75" thickBot="1" x14ac:dyDescent="0.3">
      <c r="A82" s="5"/>
      <c r="B82" s="5"/>
    </row>
    <row r="83" spans="1:2" ht="15.75" thickBot="1" x14ac:dyDescent="0.3">
      <c r="A83" s="5"/>
      <c r="B83" s="5"/>
    </row>
    <row r="84" spans="1:2" ht="15.75" thickBot="1" x14ac:dyDescent="0.3">
      <c r="A84" s="5"/>
      <c r="B84" s="5"/>
    </row>
    <row r="85" spans="1:2" ht="15.75" thickBot="1" x14ac:dyDescent="0.3">
      <c r="A85" s="5"/>
      <c r="B85" s="5"/>
    </row>
    <row r="86" spans="1:2" ht="15.75" thickBot="1" x14ac:dyDescent="0.3">
      <c r="A86" s="5"/>
      <c r="B86" s="5"/>
    </row>
    <row r="87" spans="1:2" ht="15.75" thickBot="1" x14ac:dyDescent="0.3">
      <c r="A87" s="5"/>
      <c r="B87" s="5"/>
    </row>
    <row r="88" spans="1:2" ht="15.75" thickBot="1" x14ac:dyDescent="0.3">
      <c r="A88" s="5"/>
      <c r="B88" s="5"/>
    </row>
    <row r="89" spans="1:2" ht="15.75" thickBot="1" x14ac:dyDescent="0.3">
      <c r="A89" s="5"/>
      <c r="B89" s="5"/>
    </row>
    <row r="90" spans="1:2" ht="15.75" thickBot="1" x14ac:dyDescent="0.3">
      <c r="A90" s="5"/>
      <c r="B90" s="5"/>
    </row>
    <row r="91" spans="1:2" ht="15.75" thickBot="1" x14ac:dyDescent="0.3">
      <c r="A91" s="5"/>
      <c r="B91" s="5"/>
    </row>
    <row r="92" spans="1:2" ht="15.75" thickBot="1" x14ac:dyDescent="0.3">
      <c r="A92" s="5"/>
      <c r="B92" s="5"/>
    </row>
    <row r="93" spans="1:2" ht="15.75" thickBot="1" x14ac:dyDescent="0.3">
      <c r="A93" s="5"/>
      <c r="B93" s="5"/>
    </row>
    <row r="94" spans="1:2" ht="15.75" thickBot="1" x14ac:dyDescent="0.3">
      <c r="A94" s="5"/>
      <c r="B94" s="5"/>
    </row>
    <row r="95" spans="1:2" ht="15.75" thickBot="1" x14ac:dyDescent="0.3">
      <c r="A95" s="5"/>
      <c r="B95" s="5"/>
    </row>
    <row r="96" spans="1:2" ht="15.75" thickBot="1" x14ac:dyDescent="0.3">
      <c r="A96" s="5"/>
      <c r="B96" s="5"/>
    </row>
    <row r="97" spans="1:2" ht="15.75" thickBot="1" x14ac:dyDescent="0.3">
      <c r="A97" s="5"/>
      <c r="B97" s="5"/>
    </row>
    <row r="98" spans="1:2" ht="15.75" thickBot="1" x14ac:dyDescent="0.3">
      <c r="A98" s="5"/>
      <c r="B98" s="5"/>
    </row>
    <row r="99" spans="1:2" ht="15.75" thickBot="1" x14ac:dyDescent="0.3">
      <c r="A99" s="5"/>
      <c r="B99" s="5"/>
    </row>
    <row r="100" spans="1:2" ht="15.75" thickBot="1" x14ac:dyDescent="0.3">
      <c r="A100" s="5"/>
      <c r="B100" s="5"/>
    </row>
    <row r="101" spans="1:2" ht="15.75" thickBot="1" x14ac:dyDescent="0.3">
      <c r="A101" s="5"/>
      <c r="B101" s="5"/>
    </row>
    <row r="102" spans="1:2" ht="15.75" thickBot="1" x14ac:dyDescent="0.3">
      <c r="A102" s="5"/>
      <c r="B102" s="5"/>
    </row>
    <row r="103" spans="1:2" ht="15.75" thickBot="1" x14ac:dyDescent="0.3">
      <c r="A103" s="5"/>
      <c r="B103" s="5"/>
    </row>
    <row r="104" spans="1:2" ht="15.75" thickBot="1" x14ac:dyDescent="0.3">
      <c r="A104" s="5"/>
      <c r="B104" s="5"/>
    </row>
    <row r="105" spans="1:2" ht="15.75" thickBot="1" x14ac:dyDescent="0.3">
      <c r="A105" s="5"/>
      <c r="B105" s="5"/>
    </row>
    <row r="106" spans="1:2" ht="15.75" thickBot="1" x14ac:dyDescent="0.3">
      <c r="A106" s="5"/>
      <c r="B106" s="5"/>
    </row>
    <row r="107" spans="1:2" ht="15.75" thickBot="1" x14ac:dyDescent="0.3">
      <c r="A107" s="5"/>
      <c r="B107" s="5"/>
    </row>
    <row r="108" spans="1:2" ht="15.75" thickBot="1" x14ac:dyDescent="0.3">
      <c r="A108" s="5"/>
      <c r="B108" s="5"/>
    </row>
    <row r="109" spans="1:2" ht="15.75" thickBot="1" x14ac:dyDescent="0.3">
      <c r="A109" s="5"/>
      <c r="B109" s="5"/>
    </row>
    <row r="110" spans="1:2" ht="15.75" thickBot="1" x14ac:dyDescent="0.3">
      <c r="A110" s="5"/>
      <c r="B110" s="5"/>
    </row>
    <row r="111" spans="1:2" ht="15.75" thickBot="1" x14ac:dyDescent="0.3">
      <c r="A111" s="5"/>
      <c r="B111" s="5"/>
    </row>
    <row r="112" spans="1:2" ht="15.75" thickBot="1" x14ac:dyDescent="0.3">
      <c r="A112" s="5"/>
      <c r="B112" s="5"/>
    </row>
    <row r="113" spans="1:2" ht="15.75" thickBot="1" x14ac:dyDescent="0.3">
      <c r="A113" s="5"/>
      <c r="B113" s="5"/>
    </row>
    <row r="114" spans="1:2" ht="15.75" thickBot="1" x14ac:dyDescent="0.3">
      <c r="A114" s="5"/>
      <c r="B114" s="5"/>
    </row>
    <row r="115" spans="1:2" ht="15.75" thickBot="1" x14ac:dyDescent="0.3">
      <c r="A115" s="5"/>
      <c r="B115" s="5"/>
    </row>
    <row r="116" spans="1:2" ht="15.75" thickBot="1" x14ac:dyDescent="0.3">
      <c r="A116" s="5"/>
      <c r="B116" s="5"/>
    </row>
    <row r="117" spans="1:2" ht="15.75" thickBot="1" x14ac:dyDescent="0.3">
      <c r="A117" s="5"/>
      <c r="B117" s="5"/>
    </row>
    <row r="118" spans="1:2" ht="15.75" thickBot="1" x14ac:dyDescent="0.3">
      <c r="A118" s="5"/>
      <c r="B118" s="5"/>
    </row>
    <row r="119" spans="1:2" ht="15.75" thickBot="1" x14ac:dyDescent="0.3">
      <c r="A119" s="5"/>
      <c r="B119" s="5"/>
    </row>
    <row r="120" spans="1:2" ht="15.75" thickBot="1" x14ac:dyDescent="0.3">
      <c r="A120" s="5"/>
      <c r="B120" s="5"/>
    </row>
    <row r="121" spans="1:2" ht="15.75" thickBot="1" x14ac:dyDescent="0.3">
      <c r="A121" s="5"/>
      <c r="B121" s="5"/>
    </row>
    <row r="122" spans="1:2" ht="15.75" thickBot="1" x14ac:dyDescent="0.3">
      <c r="A122" s="5"/>
      <c r="B122" s="5"/>
    </row>
    <row r="123" spans="1:2" ht="15.75" thickBot="1" x14ac:dyDescent="0.3">
      <c r="A123" s="5"/>
      <c r="B123" s="5"/>
    </row>
    <row r="124" spans="1:2" ht="15.75" thickBot="1" x14ac:dyDescent="0.3">
      <c r="A124" s="5"/>
      <c r="B124" s="5"/>
    </row>
    <row r="125" spans="1:2" ht="15.75" thickBot="1" x14ac:dyDescent="0.3">
      <c r="A125" s="5"/>
      <c r="B125" s="5"/>
    </row>
    <row r="126" spans="1:2" ht="15.75" thickBot="1" x14ac:dyDescent="0.3">
      <c r="A126" s="5"/>
      <c r="B126" s="5"/>
    </row>
    <row r="127" spans="1:2" ht="15.75" thickBot="1" x14ac:dyDescent="0.3">
      <c r="A127" s="5"/>
      <c r="B127" s="5"/>
    </row>
    <row r="128" spans="1:2" ht="15.75" thickBot="1" x14ac:dyDescent="0.3">
      <c r="A128" s="5"/>
      <c r="B128" s="5"/>
    </row>
    <row r="129" spans="1:2" ht="15.75" thickBot="1" x14ac:dyDescent="0.3">
      <c r="A129" s="5"/>
      <c r="B129" s="5"/>
    </row>
    <row r="130" spans="1:2" ht="15.75" thickBot="1" x14ac:dyDescent="0.3">
      <c r="A130" s="5"/>
      <c r="B130" s="5"/>
    </row>
    <row r="131" spans="1:2" ht="15.75" thickBot="1" x14ac:dyDescent="0.3">
      <c r="A131" s="5"/>
      <c r="B131" s="5"/>
    </row>
    <row r="132" spans="1:2" ht="15.75" thickBot="1" x14ac:dyDescent="0.3">
      <c r="A132" s="5"/>
      <c r="B132" s="5"/>
    </row>
    <row r="133" spans="1:2" ht="15.75" thickBot="1" x14ac:dyDescent="0.3">
      <c r="A133" s="5"/>
      <c r="B133" s="5"/>
    </row>
    <row r="134" spans="1:2" ht="15.75" thickBot="1" x14ac:dyDescent="0.3">
      <c r="A134" s="5"/>
      <c r="B134" s="5"/>
    </row>
    <row r="135" spans="1:2" ht="15.75" thickBot="1" x14ac:dyDescent="0.3">
      <c r="A135" s="5"/>
      <c r="B135" s="5"/>
    </row>
    <row r="136" spans="1:2" ht="15.75" thickBot="1" x14ac:dyDescent="0.3">
      <c r="A136" s="5"/>
      <c r="B136" s="5"/>
    </row>
    <row r="137" spans="1:2" ht="15.75" thickBot="1" x14ac:dyDescent="0.3">
      <c r="A137" s="5"/>
      <c r="B137" s="5"/>
    </row>
    <row r="138" spans="1:2" ht="15.75" thickBot="1" x14ac:dyDescent="0.3">
      <c r="A138" s="5"/>
      <c r="B138" s="5"/>
    </row>
    <row r="139" spans="1:2" ht="15.75" thickBot="1" x14ac:dyDescent="0.3">
      <c r="A139" s="5"/>
      <c r="B139" s="5"/>
    </row>
    <row r="140" spans="1:2" ht="15.75" thickBot="1" x14ac:dyDescent="0.3">
      <c r="A140" s="5"/>
      <c r="B140" s="5"/>
    </row>
    <row r="141" spans="1:2" ht="15.75" thickBot="1" x14ac:dyDescent="0.3">
      <c r="A141" s="5"/>
      <c r="B141" s="5"/>
    </row>
    <row r="142" spans="1:2" ht="15.75" thickBot="1" x14ac:dyDescent="0.3">
      <c r="A142" s="5"/>
      <c r="B142" s="5"/>
    </row>
    <row r="143" spans="1:2" ht="15.75" thickBot="1" x14ac:dyDescent="0.3">
      <c r="A143" s="5"/>
      <c r="B143" s="5"/>
    </row>
    <row r="144" spans="1:2" ht="15.75" thickBot="1" x14ac:dyDescent="0.3">
      <c r="A144" s="5"/>
      <c r="B144" s="5"/>
    </row>
    <row r="145" spans="1:2" ht="15.75" thickBot="1" x14ac:dyDescent="0.3">
      <c r="A145" s="5"/>
      <c r="B145" s="5"/>
    </row>
    <row r="146" spans="1:2" ht="15.75" thickBot="1" x14ac:dyDescent="0.3">
      <c r="A146" s="5"/>
      <c r="B146" s="5"/>
    </row>
    <row r="147" spans="1:2" ht="15.75" thickBot="1" x14ac:dyDescent="0.3">
      <c r="A147" s="5"/>
      <c r="B147" s="5"/>
    </row>
    <row r="148" spans="1:2" ht="15.75" thickBot="1" x14ac:dyDescent="0.3">
      <c r="A148" s="5"/>
      <c r="B148" s="5"/>
    </row>
    <row r="149" spans="1:2" ht="15.75" thickBot="1" x14ac:dyDescent="0.3">
      <c r="A149" s="5"/>
      <c r="B149" s="5"/>
    </row>
    <row r="150" spans="1:2" ht="15.75" thickBot="1" x14ac:dyDescent="0.3">
      <c r="A150" s="5"/>
      <c r="B150" s="5"/>
    </row>
    <row r="151" spans="1:2" ht="15.75" thickBot="1" x14ac:dyDescent="0.3">
      <c r="A151" s="5"/>
      <c r="B151" s="5"/>
    </row>
    <row r="152" spans="1:2" ht="15.75" thickBot="1" x14ac:dyDescent="0.3">
      <c r="A152" s="5"/>
      <c r="B152" s="5"/>
    </row>
    <row r="153" spans="1:2" ht="15.75" thickBot="1" x14ac:dyDescent="0.3">
      <c r="A153" s="5"/>
      <c r="B153" s="5"/>
    </row>
    <row r="154" spans="1:2" ht="15.75" thickBot="1" x14ac:dyDescent="0.3">
      <c r="A154" s="5"/>
      <c r="B154" s="5"/>
    </row>
    <row r="155" spans="1:2" ht="15.75" thickBot="1" x14ac:dyDescent="0.3">
      <c r="A155" s="5"/>
      <c r="B155" s="5"/>
    </row>
    <row r="156" spans="1:2" ht="15.75" thickBot="1" x14ac:dyDescent="0.3">
      <c r="A156" s="5"/>
      <c r="B156" s="5"/>
    </row>
    <row r="157" spans="1:2" ht="15.75" thickBot="1" x14ac:dyDescent="0.3">
      <c r="A157" s="5"/>
      <c r="B157" s="5"/>
    </row>
    <row r="158" spans="1:2" ht="15.75" thickBot="1" x14ac:dyDescent="0.3">
      <c r="A158" s="5"/>
      <c r="B158" s="5"/>
    </row>
    <row r="159" spans="1:2" ht="15.75" thickBot="1" x14ac:dyDescent="0.3">
      <c r="A159" s="5"/>
      <c r="B159" s="5"/>
    </row>
    <row r="160" spans="1:2" ht="15.75" thickBot="1" x14ac:dyDescent="0.3">
      <c r="A160" s="5"/>
      <c r="B160" s="5"/>
    </row>
    <row r="161" spans="1:2" ht="15.75" thickBot="1" x14ac:dyDescent="0.3">
      <c r="A161" s="5"/>
      <c r="B161" s="5"/>
    </row>
    <row r="162" spans="1:2" ht="15.75" thickBot="1" x14ac:dyDescent="0.3">
      <c r="A162" s="5"/>
      <c r="B162" s="5"/>
    </row>
    <row r="163" spans="1:2" ht="15.75" thickBot="1" x14ac:dyDescent="0.3">
      <c r="A163" s="5"/>
      <c r="B163" s="5"/>
    </row>
    <row r="164" spans="1:2" ht="15.75" thickBot="1" x14ac:dyDescent="0.3">
      <c r="A164" s="5"/>
      <c r="B164" s="5"/>
    </row>
    <row r="165" spans="1:2" ht="15.75" thickBot="1" x14ac:dyDescent="0.3">
      <c r="A165" s="5"/>
      <c r="B165" s="5"/>
    </row>
    <row r="166" spans="1:2" ht="15.75" thickBot="1" x14ac:dyDescent="0.3">
      <c r="A166" s="5"/>
      <c r="B166" s="5"/>
    </row>
    <row r="167" spans="1:2" ht="15.75" thickBot="1" x14ac:dyDescent="0.3">
      <c r="A167" s="5"/>
      <c r="B167" s="5"/>
    </row>
    <row r="168" spans="1:2" ht="15.75" thickBot="1" x14ac:dyDescent="0.3">
      <c r="A168" s="5"/>
      <c r="B168" s="5"/>
    </row>
    <row r="169" spans="1:2" ht="15.75" thickBot="1" x14ac:dyDescent="0.3">
      <c r="A169" s="5"/>
      <c r="B169" s="5"/>
    </row>
    <row r="170" spans="1:2" ht="15.75" thickBot="1" x14ac:dyDescent="0.3">
      <c r="A170" s="5"/>
      <c r="B170" s="5"/>
    </row>
    <row r="171" spans="1:2" ht="15.75" thickBot="1" x14ac:dyDescent="0.3">
      <c r="A171" s="5"/>
      <c r="B171" s="5"/>
    </row>
    <row r="172" spans="1:2" ht="15.75" thickBot="1" x14ac:dyDescent="0.3">
      <c r="A172" s="5"/>
      <c r="B172" s="5"/>
    </row>
    <row r="173" spans="1:2" x14ac:dyDescent="0.25">
      <c r="A173" s="6"/>
      <c r="B173" s="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640E6-5429-46B7-BD6F-3EA42C0512AB}">
  <dimension ref="A1:Z55"/>
  <sheetViews>
    <sheetView zoomScale="90" zoomScaleNormal="9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O8" sqref="O8"/>
    </sheetView>
  </sheetViews>
  <sheetFormatPr defaultRowHeight="15" x14ac:dyDescent="0.25"/>
  <cols>
    <col min="2" max="2" width="22.85546875" customWidth="1"/>
    <col min="3" max="3" width="40.5703125" customWidth="1"/>
    <col min="11" max="11" width="11.140625" customWidth="1"/>
    <col min="12" max="12" width="12.85546875" bestFit="1" customWidth="1"/>
    <col min="13" max="13" width="16.140625" bestFit="1" customWidth="1"/>
    <col min="14" max="14" width="14.28515625" customWidth="1"/>
    <col min="16" max="16" width="16.140625" customWidth="1"/>
    <col min="17" max="17" width="18" customWidth="1"/>
    <col min="19" max="19" width="16.42578125" bestFit="1" customWidth="1"/>
    <col min="20" max="20" width="9.5703125" bestFit="1" customWidth="1"/>
    <col min="21" max="22" width="11.140625" bestFit="1" customWidth="1"/>
    <col min="23" max="23" width="10.42578125" bestFit="1" customWidth="1"/>
    <col min="24" max="24" width="13.140625" bestFit="1" customWidth="1"/>
    <col min="25" max="25" width="11.85546875" bestFit="1" customWidth="1"/>
  </cols>
  <sheetData>
    <row r="1" spans="1:26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303</v>
      </c>
      <c r="M1" s="3" t="s">
        <v>304</v>
      </c>
      <c r="N1" s="3" t="s">
        <v>305</v>
      </c>
      <c r="O1" s="3" t="s">
        <v>306</v>
      </c>
      <c r="P1" s="3" t="s">
        <v>307</v>
      </c>
      <c r="Q1" s="3" t="s">
        <v>308</v>
      </c>
      <c r="R1" s="3" t="s">
        <v>309</v>
      </c>
      <c r="S1" s="3"/>
      <c r="T1" s="3"/>
      <c r="U1" s="3"/>
      <c r="V1" s="3"/>
      <c r="W1" s="3"/>
      <c r="X1" s="3"/>
      <c r="Y1" s="3"/>
      <c r="Z1" s="3"/>
    </row>
    <row r="2" spans="1:26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</row>
    <row r="3" spans="1:26" x14ac:dyDescent="0.25">
      <c r="A3">
        <f>MASTER!A2</f>
        <v>101</v>
      </c>
      <c r="B3" t="str">
        <f>VLOOKUP(A3, MASTER!$A:$C, 2, FALSE)</f>
        <v>Lauren Czymbor</v>
      </c>
      <c r="C3" t="str">
        <f>VLOOKUP(A3, MASTER!$A:$E, 3, FALSE)</f>
        <v>Bay County Cloverbud</v>
      </c>
      <c r="D3">
        <f>VLOOKUP(A3, 'Class 1'!A:C, 3, FALSE)</f>
        <v>22</v>
      </c>
      <c r="E3">
        <f>VLOOKUP(A3, 'Class 2'!A:C, 3, FALSE)</f>
        <v>40</v>
      </c>
      <c r="F3">
        <f>VLOOKUP(A3, 'Class 3'!A:C, 3, FALSE)</f>
        <v>31</v>
      </c>
      <c r="G3">
        <f>VLOOKUP(A3, 'Class 4'!A:C, 3, FALSE)</f>
        <v>37</v>
      </c>
      <c r="H3">
        <f>VLOOKUP(A3, 'Class 5'!A:C, 3, FALSE)</f>
        <v>28</v>
      </c>
      <c r="I3">
        <f>VLOOKUP(A3, 'Class 6'!A:C, 3, FALSE)</f>
        <v>43</v>
      </c>
      <c r="J3">
        <f>VLOOKUP(A3, 'Class 7'!A:C, 3, FALSE)</f>
        <v>35</v>
      </c>
      <c r="K3">
        <f>VLOOKUP(A3, 'Class 8 '!A:C, 3, FALSE)</f>
        <v>39</v>
      </c>
      <c r="L3" s="38"/>
      <c r="M3" s="38"/>
      <c r="N3" s="38"/>
      <c r="O3">
        <v>0</v>
      </c>
      <c r="P3">
        <f t="shared" ref="P3:P32" si="0">SUM(D3:K3)</f>
        <v>275</v>
      </c>
      <c r="Q3">
        <f>SUM(L3:N3)</f>
        <v>0</v>
      </c>
      <c r="R3">
        <f>SUM(O3:Q3)</f>
        <v>275</v>
      </c>
    </row>
    <row r="4" spans="1:26" x14ac:dyDescent="0.25">
      <c r="A4">
        <f>MASTER!A3</f>
        <v>102</v>
      </c>
      <c r="B4" t="str">
        <f>VLOOKUP(A4, MASTER!$A:$C, 2, FALSE)</f>
        <v>Harper Parson</v>
      </c>
      <c r="C4" t="str">
        <f>VLOOKUP(A4, MASTER!$A:$E, 3, FALSE)</f>
        <v>Newaygo County Cloverbud</v>
      </c>
      <c r="D4">
        <f>VLOOKUP(A4, 'Class 1'!A:C, 3, FALSE)</f>
        <v>47</v>
      </c>
      <c r="E4">
        <f>VLOOKUP(A4, 'Class 2'!A:C, 3, FALSE)</f>
        <v>33</v>
      </c>
      <c r="F4">
        <f>VLOOKUP(A4, 'Class 3'!A:C, 3, FALSE)</f>
        <v>41</v>
      </c>
      <c r="G4">
        <f>VLOOKUP(A4, 'Class 4'!A:C, 3, FALSE)</f>
        <v>46</v>
      </c>
      <c r="H4">
        <f>VLOOKUP(A4, 'Class 5'!A:C, 3, FALSE)</f>
        <v>33</v>
      </c>
      <c r="I4">
        <f>VLOOKUP(A4, 'Class 6'!A:C, 3, FALSE)</f>
        <v>34</v>
      </c>
      <c r="J4">
        <f>VLOOKUP(A4, 'Class 7'!A:C, 3, FALSE)</f>
        <v>47</v>
      </c>
      <c r="K4">
        <f>VLOOKUP(A4, 'Class 8 '!A:C, 3, FALSE)</f>
        <v>39</v>
      </c>
      <c r="L4" s="38"/>
      <c r="M4" s="38"/>
      <c r="N4" s="38"/>
      <c r="O4">
        <v>0</v>
      </c>
      <c r="P4">
        <f t="shared" si="0"/>
        <v>320</v>
      </c>
      <c r="Q4">
        <f t="shared" ref="Q4:Q55" si="1">SUM(L4:N4)</f>
        <v>0</v>
      </c>
      <c r="R4">
        <f t="shared" ref="R4:R55" si="2">SUM(O4:Q4)</f>
        <v>320</v>
      </c>
    </row>
    <row r="5" spans="1:26" x14ac:dyDescent="0.25">
      <c r="A5">
        <f>MASTER!A8</f>
        <v>1012</v>
      </c>
      <c r="B5" t="str">
        <f>VLOOKUP(A5, MASTER!$A:$E, 2, FALSE)</f>
        <v>Lena Morlock</v>
      </c>
      <c r="C5" t="str">
        <f>VLOOKUP(A5, MASTER!$A:$E, 3, FALSE)</f>
        <v>Osceola County Cowpokes Team</v>
      </c>
      <c r="D5">
        <f>VLOOKUP(A5, 'Class 1'!A:C, 3, FALSE)</f>
        <v>50</v>
      </c>
      <c r="E5">
        <f>VLOOKUP(A5, 'Class 2'!A:C, 3, FALSE)</f>
        <v>44</v>
      </c>
      <c r="F5">
        <f>VLOOKUP(A5, 'Class 3'!A:C, 3, FALSE)</f>
        <v>50</v>
      </c>
      <c r="G5">
        <f>VLOOKUP(A5, 'Class 4'!A:C, 3, FALSE)</f>
        <v>48</v>
      </c>
      <c r="H5">
        <f>VLOOKUP(A5, 'Class 5'!A:C, 3, FALSE)</f>
        <v>36</v>
      </c>
      <c r="I5">
        <f>VLOOKUP(A5, 'Class 6'!A:C, 3, FALSE)</f>
        <v>50</v>
      </c>
      <c r="J5">
        <f>VLOOKUP(A5, 'Class 7'!A:C, 3, FALSE)</f>
        <v>44</v>
      </c>
      <c r="K5">
        <f>VLOOKUP(A5, 'Class 8 '!A:C, 3, FALSE)</f>
        <v>47</v>
      </c>
      <c r="L5">
        <v>4</v>
      </c>
      <c r="M5">
        <v>8</v>
      </c>
      <c r="N5">
        <v>4</v>
      </c>
      <c r="O5">
        <f>VLOOKUP(A5, 'Reasons 1'!A:B, 2, FALSE)</f>
        <v>42</v>
      </c>
      <c r="P5">
        <f t="shared" ref="P5:P23" si="3">SUM(D5:K5)</f>
        <v>369</v>
      </c>
      <c r="Q5">
        <f t="shared" ref="Q5:Q23" si="4">SUM(L5:N5)</f>
        <v>16</v>
      </c>
      <c r="R5">
        <f t="shared" ref="R5:R23" si="5">SUM(O5:Q5)</f>
        <v>427</v>
      </c>
    </row>
    <row r="6" spans="1:26" x14ac:dyDescent="0.25">
      <c r="A6">
        <f>MASTER!A7</f>
        <v>1011</v>
      </c>
      <c r="B6" t="str">
        <f>VLOOKUP(A6, MASTER!$A:$E, 2, FALSE)</f>
        <v>Ava Morlock</v>
      </c>
      <c r="C6" t="str">
        <f>VLOOKUP(A6, MASTER!$A:$E, 3, FALSE)</f>
        <v>Osceola County Cowpokes Team</v>
      </c>
      <c r="D6">
        <f>VLOOKUP(A6, 'Class 1'!A:C, 3, FALSE)</f>
        <v>38</v>
      </c>
      <c r="E6">
        <f>VLOOKUP(A6, 'Class 2'!A:C, 3, FALSE)</f>
        <v>35</v>
      </c>
      <c r="F6">
        <f>VLOOKUP(A6, 'Class 3'!A:C, 3, FALSE)</f>
        <v>50</v>
      </c>
      <c r="G6">
        <f>VLOOKUP(A6, 'Class 4'!A:C, 3, FALSE)</f>
        <v>50</v>
      </c>
      <c r="H6">
        <f>VLOOKUP(A6, 'Class 5'!A:C, 3, FALSE)</f>
        <v>44</v>
      </c>
      <c r="I6">
        <f>VLOOKUP(A6, 'Class 6'!A:C, 3, FALSE)</f>
        <v>50</v>
      </c>
      <c r="J6">
        <f>VLOOKUP(A6, 'Class 7'!A:C, 3, FALSE)</f>
        <v>29</v>
      </c>
      <c r="K6">
        <f>VLOOKUP(A6, 'Class 8 '!A:C, 3, FALSE)</f>
        <v>38</v>
      </c>
      <c r="L6">
        <v>6</v>
      </c>
      <c r="M6">
        <v>10</v>
      </c>
      <c r="N6">
        <v>10</v>
      </c>
      <c r="O6">
        <f>VLOOKUP(A6, 'Reasons 1'!A:B, 2, FALSE)</f>
        <v>43</v>
      </c>
      <c r="P6">
        <f t="shared" si="3"/>
        <v>334</v>
      </c>
      <c r="Q6">
        <f t="shared" si="4"/>
        <v>26</v>
      </c>
      <c r="R6">
        <f t="shared" si="5"/>
        <v>403</v>
      </c>
    </row>
    <row r="7" spans="1:26" x14ac:dyDescent="0.25">
      <c r="A7">
        <f>MASTER!A9</f>
        <v>1013</v>
      </c>
      <c r="B7" t="str">
        <f>VLOOKUP(A7, MASTER!$A:$E, 2, FALSE)</f>
        <v>Eva Andrews</v>
      </c>
      <c r="C7" t="str">
        <f>VLOOKUP(A7, MASTER!$A:$E, 3, FALSE)</f>
        <v>Osceola County Cowpokes Team</v>
      </c>
      <c r="D7">
        <f>VLOOKUP(A7, 'Class 1'!A:C, 3, FALSE)</f>
        <v>48</v>
      </c>
      <c r="E7">
        <f>VLOOKUP(A7, 'Class 2'!A:C, 3, FALSE)</f>
        <v>47</v>
      </c>
      <c r="F7">
        <f>VLOOKUP(A7, 'Class 3'!A:C, 3, FALSE)</f>
        <v>49</v>
      </c>
      <c r="G7">
        <f>VLOOKUP(A7, 'Class 4'!A:C, 3, FALSE)</f>
        <v>37</v>
      </c>
      <c r="H7">
        <f>VLOOKUP(A7, 'Class 5'!A:C, 3, FALSE)</f>
        <v>32</v>
      </c>
      <c r="I7">
        <f>VLOOKUP(A7, 'Class 6'!A:C, 3, FALSE)</f>
        <v>42</v>
      </c>
      <c r="J7">
        <f>VLOOKUP(A7, 'Class 7'!A:C, 3, FALSE)</f>
        <v>47</v>
      </c>
      <c r="K7">
        <f>VLOOKUP(A7, 'Class 8 '!A:C, 3, FALSE)</f>
        <v>28</v>
      </c>
      <c r="L7">
        <v>10</v>
      </c>
      <c r="M7">
        <v>6</v>
      </c>
      <c r="N7">
        <v>4</v>
      </c>
      <c r="O7">
        <f>VLOOKUP(A7, 'Reasons 1'!A:B, 2, FALSE)</f>
        <v>42</v>
      </c>
      <c r="P7">
        <f t="shared" si="3"/>
        <v>330</v>
      </c>
      <c r="Q7">
        <f t="shared" si="4"/>
        <v>20</v>
      </c>
      <c r="R7">
        <f t="shared" si="5"/>
        <v>392</v>
      </c>
    </row>
    <row r="8" spans="1:26" x14ac:dyDescent="0.25">
      <c r="A8">
        <f>MASTER!A21</f>
        <v>1053</v>
      </c>
      <c r="B8" t="str">
        <f>VLOOKUP(A8, MASTER!$A:$E, 2, FALSE)</f>
        <v>Kimberly DeWeerd</v>
      </c>
      <c r="C8" t="str">
        <f>VLOOKUP(A8, MASTER!$A:$E, 3, FALSE)</f>
        <v>Allegan Individual</v>
      </c>
      <c r="D8">
        <f>VLOOKUP(A8, 'Class 1'!A:C, 3, FALSE)</f>
        <v>46</v>
      </c>
      <c r="E8">
        <f>VLOOKUP(A8, 'Class 2'!A:C, 3, FALSE)</f>
        <v>50</v>
      </c>
      <c r="F8">
        <f>VLOOKUP(A8, 'Class 3'!A:C, 3, FALSE)</f>
        <v>49</v>
      </c>
      <c r="G8">
        <f>VLOOKUP(A8, 'Class 4'!A:C, 3, FALSE)</f>
        <v>44</v>
      </c>
      <c r="H8">
        <f>VLOOKUP(A8, 'Class 5'!A:C, 3, FALSE)</f>
        <v>28</v>
      </c>
      <c r="I8">
        <f>VLOOKUP(A8, 'Class 6'!A:C, 3, FALSE)</f>
        <v>43</v>
      </c>
      <c r="J8">
        <f>VLOOKUP(A8, 'Class 7'!A:C, 3, FALSE)</f>
        <v>29</v>
      </c>
      <c r="K8">
        <f>VLOOKUP(A8, 'Class 8 '!A:C, 3, FALSE)</f>
        <v>36</v>
      </c>
      <c r="L8">
        <v>10</v>
      </c>
      <c r="M8">
        <v>6</v>
      </c>
      <c r="N8">
        <v>6</v>
      </c>
      <c r="O8">
        <f>VLOOKUP(A8, 'Reasons 1'!A:B, 2, FALSE)</f>
        <v>42</v>
      </c>
      <c r="P8">
        <f t="shared" si="3"/>
        <v>325</v>
      </c>
      <c r="Q8">
        <f t="shared" si="4"/>
        <v>22</v>
      </c>
      <c r="R8">
        <f t="shared" si="5"/>
        <v>389</v>
      </c>
    </row>
    <row r="9" spans="1:26" x14ac:dyDescent="0.25">
      <c r="A9">
        <f>MASTER!A17</f>
        <v>1041</v>
      </c>
      <c r="B9" t="str">
        <f>VLOOKUP(A9, MASTER!$A:$E, 2, FALSE)</f>
        <v>Nora Sheets</v>
      </c>
      <c r="C9" t="str">
        <f>VLOOKUP(A9, MASTER!$A:$E, 3, FALSE)</f>
        <v>Monroe Individual</v>
      </c>
      <c r="D9">
        <f>VLOOKUP(A9, 'Class 1'!A:C, 3, FALSE)</f>
        <v>40</v>
      </c>
      <c r="E9">
        <f>VLOOKUP(A9, 'Class 2'!A:C, 3, FALSE)</f>
        <v>37</v>
      </c>
      <c r="F9">
        <f>VLOOKUP(A9, 'Class 3'!A:C, 3, FALSE)</f>
        <v>44</v>
      </c>
      <c r="G9">
        <f>VLOOKUP(A9, 'Class 4'!A:C, 3, FALSE)</f>
        <v>38</v>
      </c>
      <c r="H9">
        <f>VLOOKUP(A9, 'Class 5'!A:C, 3, FALSE)</f>
        <v>39</v>
      </c>
      <c r="I9">
        <f>VLOOKUP(A9, 'Class 6'!A:C, 3, FALSE)</f>
        <v>42</v>
      </c>
      <c r="J9">
        <f>VLOOKUP(A9, 'Class 7'!A:C, 3, FALSE)</f>
        <v>50</v>
      </c>
      <c r="K9">
        <f>VLOOKUP(A9, 'Class 8 '!A:C, 3, FALSE)</f>
        <v>49</v>
      </c>
      <c r="L9">
        <v>6</v>
      </c>
      <c r="M9">
        <v>4</v>
      </c>
      <c r="N9">
        <v>6</v>
      </c>
      <c r="O9">
        <f>VLOOKUP(A9, 'Reasons 1'!A:B, 2, FALSE)</f>
        <v>30</v>
      </c>
      <c r="P9">
        <f t="shared" si="3"/>
        <v>339</v>
      </c>
      <c r="Q9">
        <f t="shared" si="4"/>
        <v>16</v>
      </c>
      <c r="R9">
        <f t="shared" si="5"/>
        <v>385</v>
      </c>
    </row>
    <row r="10" spans="1:26" x14ac:dyDescent="0.25">
      <c r="A10">
        <f>MASTER!A18</f>
        <v>1042</v>
      </c>
      <c r="B10" t="str">
        <f>VLOOKUP(A10, MASTER!$A:$E, 2, FALSE)</f>
        <v>Rye Gill</v>
      </c>
      <c r="C10" t="str">
        <f>VLOOKUP(A10, MASTER!$A:$E, 3, FALSE)</f>
        <v>Monroe Individual</v>
      </c>
      <c r="D10">
        <f>VLOOKUP(A10, 'Class 1'!A:C, 3, FALSE)</f>
        <v>47</v>
      </c>
      <c r="E10">
        <f>VLOOKUP(A10, 'Class 2'!A:C, 3, FALSE)</f>
        <v>40</v>
      </c>
      <c r="F10">
        <f>VLOOKUP(A10, 'Class 3'!A:C, 3, FALSE)</f>
        <v>45</v>
      </c>
      <c r="G10">
        <f>VLOOKUP(A10, 'Class 4'!A:C, 3, FALSE)</f>
        <v>48</v>
      </c>
      <c r="H10">
        <f>VLOOKUP(A10, 'Class 5'!A:C, 3, FALSE)</f>
        <v>32</v>
      </c>
      <c r="I10">
        <f>VLOOKUP(A10, 'Class 6'!A:C, 3, FALSE)</f>
        <v>37</v>
      </c>
      <c r="J10">
        <f>VLOOKUP(A10, 'Class 7'!A:C, 3, FALSE)</f>
        <v>29</v>
      </c>
      <c r="K10">
        <f>VLOOKUP(A10, 'Class 8 '!A:C, 3, FALSE)</f>
        <v>50</v>
      </c>
      <c r="L10">
        <v>4</v>
      </c>
      <c r="M10">
        <v>8</v>
      </c>
      <c r="N10">
        <v>10</v>
      </c>
      <c r="O10">
        <f>VLOOKUP(A10, 'Reasons 1'!A:B, 2, FALSE)</f>
        <v>34</v>
      </c>
      <c r="P10">
        <f t="shared" si="3"/>
        <v>328</v>
      </c>
      <c r="Q10">
        <f t="shared" si="4"/>
        <v>22</v>
      </c>
      <c r="R10">
        <f t="shared" si="5"/>
        <v>384</v>
      </c>
    </row>
    <row r="11" spans="1:26" x14ac:dyDescent="0.25">
      <c r="A11">
        <f>MASTER!A22</f>
        <v>1054</v>
      </c>
      <c r="B11" t="str">
        <f>VLOOKUP(A11, MASTER!$A:$E, 2, FALSE)</f>
        <v>Melina Kakos</v>
      </c>
      <c r="C11" t="str">
        <f>VLOOKUP(A11, MASTER!$A:$E, 3, FALSE)</f>
        <v>Oakland County Individual</v>
      </c>
      <c r="D11">
        <f>VLOOKUP(A11, 'Class 1'!A:C, 3, FALSE)</f>
        <v>46</v>
      </c>
      <c r="E11">
        <f>VLOOKUP(A11, 'Class 2'!A:C, 3, FALSE)</f>
        <v>37</v>
      </c>
      <c r="F11">
        <f>VLOOKUP(A11, 'Class 3'!A:C, 3, FALSE)</f>
        <v>49</v>
      </c>
      <c r="G11">
        <f>VLOOKUP(A11, 'Class 4'!A:C, 3, FALSE)</f>
        <v>44</v>
      </c>
      <c r="H11">
        <f>VLOOKUP(A11, 'Class 5'!A:C, 3, FALSE)</f>
        <v>36</v>
      </c>
      <c r="I11">
        <f>VLOOKUP(A11, 'Class 6'!A:C, 3, FALSE)</f>
        <v>34</v>
      </c>
      <c r="J11">
        <f>VLOOKUP(A11, 'Class 7'!A:C, 3, FALSE)</f>
        <v>41</v>
      </c>
      <c r="K11">
        <f>VLOOKUP(A11, 'Class 8 '!A:C, 3, FALSE)</f>
        <v>38</v>
      </c>
      <c r="L11">
        <v>4</v>
      </c>
      <c r="M11">
        <v>6</v>
      </c>
      <c r="N11">
        <v>4</v>
      </c>
      <c r="O11">
        <f>VLOOKUP(A11, 'Reasons 1'!A:B, 2, FALSE)</f>
        <v>40</v>
      </c>
      <c r="P11">
        <f t="shared" si="3"/>
        <v>325</v>
      </c>
      <c r="Q11">
        <f t="shared" si="4"/>
        <v>14</v>
      </c>
      <c r="R11">
        <f t="shared" si="5"/>
        <v>379</v>
      </c>
    </row>
    <row r="12" spans="1:26" x14ac:dyDescent="0.25">
      <c r="A12">
        <f>MASTER!A4</f>
        <v>1001</v>
      </c>
      <c r="B12" t="str">
        <f>VLOOKUP(A12, MASTER!$A:$E, 2, FALSE)</f>
        <v>Elizabeth Furman</v>
      </c>
      <c r="C12" t="str">
        <f>VLOOKUP(A12, MASTER!$A:$E, 3, FALSE)</f>
        <v>Jackson County Junior Novice Team</v>
      </c>
      <c r="D12">
        <f>VLOOKUP(A12, 'Class 1'!A:C, 3, FALSE)</f>
        <v>39</v>
      </c>
      <c r="E12">
        <f>VLOOKUP(A12, 'Class 2'!A:C, 3, FALSE)</f>
        <v>44</v>
      </c>
      <c r="F12">
        <f>VLOOKUP(A12, 'Class 3'!A:C, 3, FALSE)</f>
        <v>43</v>
      </c>
      <c r="G12">
        <f>VLOOKUP(A12, 'Class 4'!A:C, 3, FALSE)</f>
        <v>50</v>
      </c>
      <c r="H12">
        <f>VLOOKUP(A12, 'Class 5'!A:C, 3, FALSE)</f>
        <v>40</v>
      </c>
      <c r="I12">
        <f>VLOOKUP(A12, 'Class 6'!A:C, 3, FALSE)</f>
        <v>34</v>
      </c>
      <c r="J12">
        <f>VLOOKUP(A12, 'Class 7'!A:C, 3, FALSE)</f>
        <v>41</v>
      </c>
      <c r="K12">
        <f>VLOOKUP(A12, 'Class 8 '!A:C, 3, FALSE)</f>
        <v>39</v>
      </c>
      <c r="L12">
        <v>4</v>
      </c>
      <c r="M12">
        <v>2</v>
      </c>
      <c r="N12">
        <v>2</v>
      </c>
      <c r="O12">
        <f>VLOOKUP(A12, 'Reasons 1'!A:B, 2, FALSE)</f>
        <v>25</v>
      </c>
      <c r="P12">
        <f t="shared" si="3"/>
        <v>330</v>
      </c>
      <c r="Q12">
        <f t="shared" si="4"/>
        <v>8</v>
      </c>
      <c r="R12">
        <f t="shared" si="5"/>
        <v>363</v>
      </c>
    </row>
    <row r="13" spans="1:26" x14ac:dyDescent="0.25">
      <c r="A13">
        <f>MASTER!A16</f>
        <v>1033</v>
      </c>
      <c r="B13" t="str">
        <f>VLOOKUP(A13, MASTER!$A:$E, 2, FALSE)</f>
        <v>Madeleine Van Dyk</v>
      </c>
      <c r="C13" t="str">
        <f>VLOOKUP(A13, MASTER!$A:$E, 3, FALSE)</f>
        <v>Critter Barn B</v>
      </c>
      <c r="D13">
        <f>VLOOKUP(A13, 'Class 1'!A:C, 3, FALSE)</f>
        <v>36</v>
      </c>
      <c r="E13">
        <f>VLOOKUP(A13, 'Class 2'!A:C, 3, FALSE)</f>
        <v>49</v>
      </c>
      <c r="F13">
        <f>VLOOKUP(A13, 'Class 3'!A:C, 3, FALSE)</f>
        <v>46</v>
      </c>
      <c r="G13">
        <f>VLOOKUP(A13, 'Class 4'!A:C, 3, FALSE)</f>
        <v>44</v>
      </c>
      <c r="H13">
        <f>VLOOKUP(A13, 'Class 5'!A:C, 3, FALSE)</f>
        <v>33</v>
      </c>
      <c r="I13">
        <f>VLOOKUP(A13, 'Class 6'!A:C, 3, FALSE)</f>
        <v>34</v>
      </c>
      <c r="J13">
        <f>VLOOKUP(A13, 'Class 7'!A:C, 3, FALSE)</f>
        <v>50</v>
      </c>
      <c r="K13">
        <f>VLOOKUP(A13, 'Class 8 '!A:C, 3, FALSE)</f>
        <v>22</v>
      </c>
      <c r="L13">
        <v>6</v>
      </c>
      <c r="M13">
        <v>6</v>
      </c>
      <c r="N13">
        <v>8</v>
      </c>
      <c r="O13">
        <f>VLOOKUP(A13, 'Reasons 1'!A:B, 2, FALSE)</f>
        <v>29</v>
      </c>
      <c r="P13">
        <f t="shared" si="3"/>
        <v>314</v>
      </c>
      <c r="Q13">
        <f t="shared" si="4"/>
        <v>20</v>
      </c>
      <c r="R13">
        <f t="shared" si="5"/>
        <v>363</v>
      </c>
    </row>
    <row r="14" spans="1:26" x14ac:dyDescent="0.25">
      <c r="A14">
        <f>MASTER!A14</f>
        <v>1031</v>
      </c>
      <c r="B14" t="str">
        <f>VLOOKUP(A14, MASTER!$A:$E, 2, FALSE)</f>
        <v>Brode Koster</v>
      </c>
      <c r="C14" t="str">
        <f>VLOOKUP(A14, MASTER!$A:$E, 3, FALSE)</f>
        <v>Critter Barn B</v>
      </c>
      <c r="D14">
        <f>VLOOKUP(A14, 'Class 1'!A:C, 3, FALSE)</f>
        <v>36</v>
      </c>
      <c r="E14">
        <f>VLOOKUP(A14, 'Class 2'!A:C, 3, FALSE)</f>
        <v>41</v>
      </c>
      <c r="F14">
        <f>VLOOKUP(A14, 'Class 3'!A:C, 3, FALSE)</f>
        <v>50</v>
      </c>
      <c r="G14">
        <f>VLOOKUP(A14, 'Class 4'!A:C, 3, FALSE)</f>
        <v>46</v>
      </c>
      <c r="H14">
        <f>VLOOKUP(A14, 'Class 5'!A:C, 3, FALSE)</f>
        <v>40</v>
      </c>
      <c r="I14">
        <f>VLOOKUP(A14, 'Class 6'!A:C, 3, FALSE)</f>
        <v>42</v>
      </c>
      <c r="J14">
        <f>VLOOKUP(A14, 'Class 7'!A:C, 3, FALSE)</f>
        <v>35</v>
      </c>
      <c r="K14">
        <f>VLOOKUP(A14, 'Class 8 '!A:C, 3, FALSE)</f>
        <v>33</v>
      </c>
      <c r="L14">
        <v>2</v>
      </c>
      <c r="M14">
        <v>4</v>
      </c>
      <c r="N14">
        <v>4</v>
      </c>
      <c r="O14">
        <f>VLOOKUP(A14, 'Reasons 1'!A:B, 2, FALSE)</f>
        <v>25</v>
      </c>
      <c r="P14">
        <f t="shared" si="3"/>
        <v>323</v>
      </c>
      <c r="Q14">
        <f t="shared" si="4"/>
        <v>10</v>
      </c>
      <c r="R14">
        <f t="shared" si="5"/>
        <v>358</v>
      </c>
    </row>
    <row r="15" spans="1:26" x14ac:dyDescent="0.25">
      <c r="A15">
        <f>MASTER!A19</f>
        <v>1051</v>
      </c>
      <c r="B15" t="str">
        <f>VLOOKUP(A15, MASTER!$A:$E, 2, FALSE)</f>
        <v>Adelyn Grima</v>
      </c>
      <c r="C15" t="str">
        <f>VLOOKUP(A15, MASTER!$A:$E, 3, FALSE)</f>
        <v>Livingston Individual</v>
      </c>
      <c r="D15">
        <f>VLOOKUP(A15, 'Class 1'!A:C, 3, FALSE)</f>
        <v>46</v>
      </c>
      <c r="E15">
        <f>VLOOKUP(A15, 'Class 2'!A:C, 3, FALSE)</f>
        <v>48</v>
      </c>
      <c r="F15">
        <f>VLOOKUP(A15, 'Class 3'!A:C, 3, FALSE)</f>
        <v>50</v>
      </c>
      <c r="G15">
        <f>VLOOKUP(A15, 'Class 4'!A:C, 3, FALSE)</f>
        <v>32</v>
      </c>
      <c r="H15">
        <f>VLOOKUP(A15, 'Class 5'!A:C, 3, FALSE)</f>
        <v>23</v>
      </c>
      <c r="I15">
        <f>VLOOKUP(A15, 'Class 6'!A:C, 3, FALSE)</f>
        <v>34</v>
      </c>
      <c r="J15">
        <f>VLOOKUP(A15, 'Class 7'!A:C, 3, FALSE)</f>
        <v>41</v>
      </c>
      <c r="K15">
        <f>VLOOKUP(A15, 'Class 8 '!A:C, 3, FALSE)</f>
        <v>41</v>
      </c>
      <c r="L15">
        <v>4</v>
      </c>
      <c r="M15">
        <v>6</v>
      </c>
      <c r="N15">
        <v>6</v>
      </c>
      <c r="O15">
        <f>VLOOKUP(A15, 'Reasons 1'!A:B, 2, FALSE)</f>
        <v>26</v>
      </c>
      <c r="P15">
        <f t="shared" si="3"/>
        <v>315</v>
      </c>
      <c r="Q15">
        <f t="shared" si="4"/>
        <v>16</v>
      </c>
      <c r="R15">
        <f t="shared" si="5"/>
        <v>357</v>
      </c>
    </row>
    <row r="16" spans="1:26" x14ac:dyDescent="0.25">
      <c r="A16">
        <f>MASTER!A13</f>
        <v>1023</v>
      </c>
      <c r="B16" t="str">
        <f>VLOOKUP(A16, MASTER!$A:$E, 2, FALSE)</f>
        <v>Eliana VanderMeyden</v>
      </c>
      <c r="C16" t="str">
        <f>VLOOKUP(A16, MASTER!$A:$E, 3, FALSE)</f>
        <v>Criter Barn A</v>
      </c>
      <c r="D16">
        <f>VLOOKUP(A16, 'Class 1'!A:C, 3, FALSE)</f>
        <v>40</v>
      </c>
      <c r="E16">
        <f>VLOOKUP(A16, 'Class 2'!A:C, 3, FALSE)</f>
        <v>48</v>
      </c>
      <c r="F16">
        <f>VLOOKUP(A16, 'Class 3'!A:C, 3, FALSE)</f>
        <v>49</v>
      </c>
      <c r="G16">
        <f>VLOOKUP(A16, 'Class 4'!A:C, 3, FALSE)</f>
        <v>44</v>
      </c>
      <c r="H16">
        <f>VLOOKUP(A16, 'Class 5'!A:C, 3, FALSE)</f>
        <v>28</v>
      </c>
      <c r="I16">
        <f>VLOOKUP(A16, 'Class 6'!A:C, 3, FALSE)</f>
        <v>47</v>
      </c>
      <c r="J16">
        <f>VLOOKUP(A16, 'Class 7'!A:C, 3, FALSE)</f>
        <v>29</v>
      </c>
      <c r="K16">
        <f>VLOOKUP(A16, 'Class 8 '!A:C, 3, FALSE)</f>
        <v>24</v>
      </c>
      <c r="L16">
        <v>6</v>
      </c>
      <c r="M16">
        <v>4</v>
      </c>
      <c r="N16">
        <v>8</v>
      </c>
      <c r="O16">
        <f>VLOOKUP(A16, 'Reasons 1'!A:B, 2, FALSE)</f>
        <v>26</v>
      </c>
      <c r="P16">
        <f t="shared" si="3"/>
        <v>309</v>
      </c>
      <c r="Q16">
        <f t="shared" si="4"/>
        <v>18</v>
      </c>
      <c r="R16">
        <f t="shared" si="5"/>
        <v>353</v>
      </c>
    </row>
    <row r="17" spans="1:18" x14ac:dyDescent="0.25">
      <c r="A17">
        <f>MASTER!A10</f>
        <v>1014</v>
      </c>
      <c r="B17" t="str">
        <f>VLOOKUP(A17, MASTER!$A:$E, 2, FALSE)</f>
        <v>Bryndle Erbes</v>
      </c>
      <c r="C17" t="str">
        <f>VLOOKUP(A17, MASTER!$A:$E, 3, FALSE)</f>
        <v>Osceola County Cowpokes Team</v>
      </c>
      <c r="D17">
        <f>VLOOKUP(A17, 'Class 1'!A:C, 3, FALSE)</f>
        <v>50</v>
      </c>
      <c r="E17">
        <f>VLOOKUP(A17, 'Class 2'!A:C, 3, FALSE)</f>
        <v>35</v>
      </c>
      <c r="F17">
        <f>VLOOKUP(A17, 'Class 3'!A:C, 3, FALSE)</f>
        <v>43</v>
      </c>
      <c r="G17">
        <f>VLOOKUP(A17, 'Class 4'!A:C, 3, FALSE)</f>
        <v>44</v>
      </c>
      <c r="H17">
        <f>VLOOKUP(A17, 'Class 5'!A:C, 3, FALSE)</f>
        <v>39</v>
      </c>
      <c r="I17">
        <f>VLOOKUP(A17, 'Class 6'!A:C, 3, FALSE)</f>
        <v>28</v>
      </c>
      <c r="J17">
        <f>VLOOKUP(A17, 'Class 7'!A:C, 3, FALSE)</f>
        <v>32</v>
      </c>
      <c r="K17">
        <f>VLOOKUP(A17, 'Class 8 '!A:C, 3, FALSE)</f>
        <v>39</v>
      </c>
      <c r="L17">
        <v>4</v>
      </c>
      <c r="M17">
        <v>4</v>
      </c>
      <c r="N17">
        <v>0</v>
      </c>
      <c r="O17">
        <f>VLOOKUP(A17, 'Reasons 1'!A:B, 2, FALSE)</f>
        <v>25</v>
      </c>
      <c r="P17">
        <f t="shared" si="3"/>
        <v>310</v>
      </c>
      <c r="Q17">
        <f t="shared" si="4"/>
        <v>8</v>
      </c>
      <c r="R17">
        <f t="shared" si="5"/>
        <v>343</v>
      </c>
    </row>
    <row r="18" spans="1:18" x14ac:dyDescent="0.25">
      <c r="A18">
        <f>MASTER!A20</f>
        <v>1052</v>
      </c>
      <c r="B18" t="str">
        <f>VLOOKUP(A18, MASTER!$A:$E, 2, FALSE)</f>
        <v>Makaila Smith</v>
      </c>
      <c r="C18" t="str">
        <f>VLOOKUP(A18, MASTER!$A:$E, 3, FALSE)</f>
        <v>Newaygo Individual</v>
      </c>
      <c r="D18">
        <f>VLOOKUP(A18, 'Class 1'!A:C, 3, FALSE)</f>
        <v>50</v>
      </c>
      <c r="E18">
        <f>VLOOKUP(A18, 'Class 2'!A:C, 3, FALSE)</f>
        <v>24</v>
      </c>
      <c r="F18">
        <f>VLOOKUP(A18, 'Class 3'!A:C, 3, FALSE)</f>
        <v>43</v>
      </c>
      <c r="G18">
        <f>VLOOKUP(A18, 'Class 4'!A:C, 3, FALSE)</f>
        <v>41</v>
      </c>
      <c r="H18">
        <f>VLOOKUP(A18, 'Class 5'!A:C, 3, FALSE)</f>
        <v>32</v>
      </c>
      <c r="I18">
        <f>VLOOKUP(A18, 'Class 6'!A:C, 3, FALSE)</f>
        <v>42</v>
      </c>
      <c r="J18">
        <f>VLOOKUP(A18, 'Class 7'!A:C, 3, FALSE)</f>
        <v>29</v>
      </c>
      <c r="K18">
        <f>VLOOKUP(A18, 'Class 8 '!A:C, 3, FALSE)</f>
        <v>32</v>
      </c>
      <c r="L18">
        <v>4</v>
      </c>
      <c r="M18">
        <v>8</v>
      </c>
      <c r="N18">
        <v>6</v>
      </c>
      <c r="O18">
        <f>VLOOKUP(A18, 'Reasons 1'!A:B, 2, FALSE)</f>
        <v>27</v>
      </c>
      <c r="P18">
        <f t="shared" si="3"/>
        <v>293</v>
      </c>
      <c r="Q18">
        <f t="shared" si="4"/>
        <v>18</v>
      </c>
      <c r="R18">
        <f t="shared" si="5"/>
        <v>338</v>
      </c>
    </row>
    <row r="19" spans="1:18" x14ac:dyDescent="0.25">
      <c r="A19">
        <f>MASTER!A6</f>
        <v>1003</v>
      </c>
      <c r="B19" t="str">
        <f>VLOOKUP(A19, MASTER!$A:$E, 2, FALSE)</f>
        <v>Ava Hinkle</v>
      </c>
      <c r="C19" t="str">
        <f>VLOOKUP(A19, MASTER!$A:$E, 3, FALSE)</f>
        <v>Jackson County Junior Novice Team</v>
      </c>
      <c r="D19">
        <f>VLOOKUP(A19, 'Class 1'!A:C, 3, FALSE)</f>
        <v>40</v>
      </c>
      <c r="E19">
        <f>VLOOKUP(A19, 'Class 2'!A:C, 3, FALSE)</f>
        <v>33</v>
      </c>
      <c r="F19">
        <f>VLOOKUP(A19, 'Class 3'!A:C, 3, FALSE)</f>
        <v>45</v>
      </c>
      <c r="G19">
        <f>VLOOKUP(A19, 'Class 4'!A:C, 3, FALSE)</f>
        <v>34</v>
      </c>
      <c r="H19">
        <f>VLOOKUP(A19, 'Class 5'!A:C, 3, FALSE)</f>
        <v>32</v>
      </c>
      <c r="I19">
        <f>VLOOKUP(A19, 'Class 6'!A:C, 3, FALSE)</f>
        <v>22</v>
      </c>
      <c r="J19">
        <f>VLOOKUP(A19, 'Class 7'!A:C, 3, FALSE)</f>
        <v>47</v>
      </c>
      <c r="K19">
        <f>VLOOKUP(A19, 'Class 8 '!A:C, 3, FALSE)</f>
        <v>39</v>
      </c>
      <c r="L19">
        <v>2</v>
      </c>
      <c r="M19">
        <v>6</v>
      </c>
      <c r="N19">
        <v>0</v>
      </c>
      <c r="O19">
        <f>VLOOKUP(A19, 'Reasons 1'!A:B, 2, FALSE)</f>
        <v>38</v>
      </c>
      <c r="P19">
        <f t="shared" si="3"/>
        <v>292</v>
      </c>
      <c r="Q19">
        <f t="shared" si="4"/>
        <v>8</v>
      </c>
      <c r="R19">
        <f t="shared" si="5"/>
        <v>338</v>
      </c>
    </row>
    <row r="20" spans="1:18" x14ac:dyDescent="0.25">
      <c r="A20">
        <f>MASTER!A15</f>
        <v>1032</v>
      </c>
      <c r="B20" t="str">
        <f>VLOOKUP(A20, MASTER!$A:$E, 2, FALSE)</f>
        <v>Brooks Daley</v>
      </c>
      <c r="C20" t="str">
        <f>VLOOKUP(A20, MASTER!$A:$E, 3, FALSE)</f>
        <v>Critter Barn B</v>
      </c>
      <c r="D20">
        <f>VLOOKUP(A20, 'Class 1'!A:C, 3, FALSE)</f>
        <v>40</v>
      </c>
      <c r="E20">
        <f>VLOOKUP(A20, 'Class 2'!A:C, 3, FALSE)</f>
        <v>38</v>
      </c>
      <c r="F20">
        <f>VLOOKUP(A20, 'Class 3'!A:C, 3, FALSE)</f>
        <v>31</v>
      </c>
      <c r="G20">
        <f>VLOOKUP(A20, 'Class 4'!A:C, 3, FALSE)</f>
        <v>50</v>
      </c>
      <c r="H20">
        <f>VLOOKUP(A20, 'Class 5'!A:C, 3, FALSE)</f>
        <v>25</v>
      </c>
      <c r="I20">
        <f>VLOOKUP(A20, 'Class 6'!A:C, 3, FALSE)</f>
        <v>45</v>
      </c>
      <c r="J20">
        <f>VLOOKUP(A20, 'Class 7'!A:C, 3, FALSE)</f>
        <v>20</v>
      </c>
      <c r="K20">
        <f>VLOOKUP(A20, 'Class 8 '!A:C, 3, FALSE)</f>
        <v>23</v>
      </c>
      <c r="L20">
        <v>4</v>
      </c>
      <c r="M20">
        <v>6</v>
      </c>
      <c r="N20">
        <v>4</v>
      </c>
      <c r="O20">
        <f>VLOOKUP(A20, 'Reasons 1'!A:B, 2, FALSE)</f>
        <v>33</v>
      </c>
      <c r="P20">
        <f t="shared" si="3"/>
        <v>272</v>
      </c>
      <c r="Q20">
        <f t="shared" si="4"/>
        <v>14</v>
      </c>
      <c r="R20">
        <f t="shared" si="5"/>
        <v>319</v>
      </c>
    </row>
    <row r="21" spans="1:18" x14ac:dyDescent="0.25">
      <c r="A21">
        <f>MASTER!A5</f>
        <v>1002</v>
      </c>
      <c r="B21" t="str">
        <f>VLOOKUP(A21, MASTER!$A:$E, 2, FALSE)</f>
        <v>Zaria Kulas</v>
      </c>
      <c r="C21" t="str">
        <f>VLOOKUP(A21, MASTER!$A:$E, 3, FALSE)</f>
        <v>Jackson County Junior Novice Team</v>
      </c>
      <c r="D21" s="36">
        <v>0</v>
      </c>
      <c r="E21">
        <f>VLOOKUP(A21, 'Class 2'!A:C, 3, FALSE)</f>
        <v>41</v>
      </c>
      <c r="F21">
        <f>VLOOKUP(A21, 'Class 3'!A:C, 3, FALSE)</f>
        <v>46</v>
      </c>
      <c r="G21">
        <f>VLOOKUP(A21, 'Class 4'!A:C, 3, FALSE)</f>
        <v>38</v>
      </c>
      <c r="H21">
        <f>VLOOKUP(A21, 'Class 5'!A:C, 3, FALSE)</f>
        <v>41</v>
      </c>
      <c r="I21">
        <f>VLOOKUP(A21, 'Class 6'!A:C, 3, FALSE)</f>
        <v>45</v>
      </c>
      <c r="J21">
        <f>VLOOKUP(A21, 'Class 7'!A:C, 3, FALSE)</f>
        <v>44</v>
      </c>
      <c r="K21">
        <f>VLOOKUP(A21, 'Class 8 '!A:C, 3, FALSE)</f>
        <v>21</v>
      </c>
      <c r="L21">
        <v>4</v>
      </c>
      <c r="M21">
        <v>2</v>
      </c>
      <c r="N21">
        <v>2</v>
      </c>
      <c r="O21">
        <f>VLOOKUP(A21, 'Reasons 1'!A:B, 2, FALSE)</f>
        <v>35</v>
      </c>
      <c r="P21">
        <f t="shared" si="3"/>
        <v>276</v>
      </c>
      <c r="Q21">
        <f t="shared" si="4"/>
        <v>8</v>
      </c>
      <c r="R21">
        <f t="shared" si="5"/>
        <v>319</v>
      </c>
    </row>
    <row r="22" spans="1:18" x14ac:dyDescent="0.25">
      <c r="A22">
        <f>MASTER!A11</f>
        <v>1021</v>
      </c>
      <c r="B22" t="str">
        <f>VLOOKUP(A22, MASTER!$A:$E, 2, FALSE)</f>
        <v>Moxie Hollister</v>
      </c>
      <c r="C22" t="str">
        <f>VLOOKUP(A22, MASTER!$A:$E, 3, FALSE)</f>
        <v>Critter Barn A</v>
      </c>
      <c r="D22">
        <f>VLOOKUP(A22, 'Class 1'!A:C, 3, FALSE)</f>
        <v>19</v>
      </c>
      <c r="E22">
        <f>VLOOKUP(A22, 'Class 2'!A:C, 3, FALSE)</f>
        <v>35</v>
      </c>
      <c r="F22">
        <f>VLOOKUP(A22, 'Class 3'!A:C, 3, FALSE)</f>
        <v>28</v>
      </c>
      <c r="G22">
        <f>VLOOKUP(A22, 'Class 4'!A:C, 3, FALSE)</f>
        <v>46</v>
      </c>
      <c r="H22">
        <f>VLOOKUP(A22, 'Class 5'!A:C, 3, FALSE)</f>
        <v>50</v>
      </c>
      <c r="I22">
        <f>VLOOKUP(A22, 'Class 6'!A:C, 3, FALSE)</f>
        <v>28</v>
      </c>
      <c r="J22">
        <f>VLOOKUP(A22, 'Class 7'!A:C, 3, FALSE)</f>
        <v>20</v>
      </c>
      <c r="K22">
        <f>VLOOKUP(A22, 'Class 8 '!A:C, 3, FALSE)</f>
        <v>39</v>
      </c>
      <c r="L22">
        <v>2</v>
      </c>
      <c r="M22">
        <v>8</v>
      </c>
      <c r="N22">
        <v>0</v>
      </c>
      <c r="O22">
        <f>VLOOKUP(A22, 'Reasons 1'!A:B, 2, FALSE)</f>
        <v>32</v>
      </c>
      <c r="P22">
        <f t="shared" si="3"/>
        <v>265</v>
      </c>
      <c r="Q22">
        <f t="shared" si="4"/>
        <v>10</v>
      </c>
      <c r="R22">
        <f t="shared" si="5"/>
        <v>307</v>
      </c>
    </row>
    <row r="23" spans="1:18" x14ac:dyDescent="0.25">
      <c r="A23">
        <f>MASTER!A12</f>
        <v>1022</v>
      </c>
      <c r="B23" t="str">
        <f>VLOOKUP(A23, MASTER!$A:$E, 2, FALSE)</f>
        <v>Tatum Williams</v>
      </c>
      <c r="C23" t="str">
        <f>VLOOKUP(A23, MASTER!$A:$E, 3, FALSE)</f>
        <v>Critter Barn A</v>
      </c>
      <c r="D23">
        <f>VLOOKUP(A23, 'Class 1'!A:C, 3, FALSE)</f>
        <v>36</v>
      </c>
      <c r="E23">
        <f>VLOOKUP(A23, 'Class 2'!A:C, 3, FALSE)</f>
        <v>33</v>
      </c>
      <c r="F23">
        <f>VLOOKUP(A23, 'Class 3'!A:C, 3, FALSE)</f>
        <v>34</v>
      </c>
      <c r="G23">
        <f>VLOOKUP(A23, 'Class 4'!A:C, 3, FALSE)</f>
        <v>29</v>
      </c>
      <c r="H23">
        <f>VLOOKUP(A23, 'Class 5'!A:C, 3, FALSE)</f>
        <v>40</v>
      </c>
      <c r="I23">
        <f>VLOOKUP(A23, 'Class 6'!A:C, 3, FALSE)</f>
        <v>30</v>
      </c>
      <c r="J23">
        <f>VLOOKUP(A23, 'Class 7'!A:C, 3, FALSE)</f>
        <v>41</v>
      </c>
      <c r="K23">
        <f>VLOOKUP(A23, 'Class 8 '!A:C, 3, FALSE)</f>
        <v>32</v>
      </c>
      <c r="L23">
        <v>2</v>
      </c>
      <c r="M23">
        <v>2</v>
      </c>
      <c r="N23">
        <v>2</v>
      </c>
      <c r="O23">
        <f>VLOOKUP(A23, 'Reasons 1'!A:B, 2, FALSE)</f>
        <v>25</v>
      </c>
      <c r="P23">
        <f t="shared" si="3"/>
        <v>275</v>
      </c>
      <c r="Q23">
        <f t="shared" si="4"/>
        <v>6</v>
      </c>
      <c r="R23">
        <f t="shared" si="5"/>
        <v>306</v>
      </c>
    </row>
    <row r="24" spans="1:18" x14ac:dyDescent="0.25">
      <c r="B24" t="e">
        <f>VLOOKUP(A24, MASTER!$A:$E, 2, FALSE)</f>
        <v>#N/A</v>
      </c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 t="shared" si="0"/>
        <v>#N/A</v>
      </c>
      <c r="Q24">
        <f t="shared" si="1"/>
        <v>0</v>
      </c>
      <c r="R24" t="e">
        <f t="shared" si="2"/>
        <v>#N/A</v>
      </c>
    </row>
    <row r="25" spans="1:18" x14ac:dyDescent="0.25">
      <c r="B25" t="e">
        <f>VLOOKUP(A25, MASTER!$A:$E, 2, FALSE)</f>
        <v>#N/A</v>
      </c>
      <c r="C25" t="e">
        <f>VLOOKUP(A25, MASTER!$A:$E, 3, FALSE)</f>
        <v>#N/A</v>
      </c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 t="shared" si="0"/>
        <v>#N/A</v>
      </c>
      <c r="Q25">
        <f t="shared" si="1"/>
        <v>0</v>
      </c>
      <c r="R25" t="e">
        <f t="shared" si="2"/>
        <v>#N/A</v>
      </c>
    </row>
    <row r="26" spans="1:18" x14ac:dyDescent="0.25">
      <c r="B26" t="e">
        <f>VLOOKUP(A26, MASTER!$A:$E, 2, FALSE)</f>
        <v>#N/A</v>
      </c>
      <c r="C26" t="e">
        <f>VLOOKUP(A26, MASTER!$A:$E, 3, FALSE)</f>
        <v>#N/A</v>
      </c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 t="shared" si="0"/>
        <v>#N/A</v>
      </c>
      <c r="Q26">
        <f t="shared" si="1"/>
        <v>0</v>
      </c>
      <c r="R26" t="e">
        <f t="shared" si="2"/>
        <v>#N/A</v>
      </c>
    </row>
    <row r="27" spans="1:18" x14ac:dyDescent="0.25">
      <c r="B27" t="e">
        <f>VLOOKUP(A27, MASTER!$A:$E, 2, FALSE)</f>
        <v>#N/A</v>
      </c>
      <c r="C27" t="e">
        <f>VLOOKUP(A27, MASTER!$A:$E, 3, FALSE)</f>
        <v>#N/A</v>
      </c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 t="shared" si="0"/>
        <v>#N/A</v>
      </c>
      <c r="Q27">
        <f t="shared" si="1"/>
        <v>0</v>
      </c>
      <c r="R27" t="e">
        <f t="shared" si="2"/>
        <v>#N/A</v>
      </c>
    </row>
    <row r="28" spans="1:18" x14ac:dyDescent="0.25">
      <c r="B28" t="e">
        <f>VLOOKUP(A28, MASTER!$A:$E, 2, FALSE)</f>
        <v>#N/A</v>
      </c>
      <c r="C28" t="e">
        <f>VLOOKUP(A28, MASTER!$A:$E, 3, FALSE)</f>
        <v>#N/A</v>
      </c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 t="shared" si="0"/>
        <v>#N/A</v>
      </c>
      <c r="Q28">
        <f t="shared" si="1"/>
        <v>0</v>
      </c>
      <c r="R28" t="e">
        <f t="shared" si="2"/>
        <v>#N/A</v>
      </c>
    </row>
    <row r="29" spans="1:18" x14ac:dyDescent="0.25">
      <c r="B29" t="e">
        <f>VLOOKUP(A29, MASTER!$A:$E, 2, FALSE)</f>
        <v>#N/A</v>
      </c>
      <c r="C29" t="e">
        <f>VLOOKUP(A29, MASTER!$A:$E, 3, FALSE)</f>
        <v>#N/A</v>
      </c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 t="shared" si="0"/>
        <v>#N/A</v>
      </c>
      <c r="Q29">
        <f t="shared" si="1"/>
        <v>0</v>
      </c>
      <c r="R29" t="e">
        <f t="shared" si="2"/>
        <v>#N/A</v>
      </c>
    </row>
    <row r="30" spans="1:18" x14ac:dyDescent="0.25">
      <c r="B30" t="e">
        <f>VLOOKUP(A30, MASTER!$A:$E, 2, FALSE)</f>
        <v>#N/A</v>
      </c>
      <c r="C30" t="e">
        <f>VLOOKUP(A30, MASTER!$A:$E, 3, FALSE)</f>
        <v>#N/A</v>
      </c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 t="shared" si="0"/>
        <v>#N/A</v>
      </c>
      <c r="Q30">
        <f t="shared" si="1"/>
        <v>0</v>
      </c>
      <c r="R30" t="e">
        <f t="shared" si="2"/>
        <v>#N/A</v>
      </c>
    </row>
    <row r="31" spans="1:18" x14ac:dyDescent="0.25">
      <c r="B31" t="e">
        <f>VLOOKUP(A31, MASTER!$A:$E, 2, FALSE)</f>
        <v>#N/A</v>
      </c>
      <c r="C31" t="e">
        <f>VLOOKUP(A31, MASTER!$A:$E, 3, FALSE)</f>
        <v>#N/A</v>
      </c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 t="shared" si="0"/>
        <v>#N/A</v>
      </c>
      <c r="Q31">
        <f t="shared" si="1"/>
        <v>0</v>
      </c>
      <c r="R31" t="e">
        <f t="shared" si="2"/>
        <v>#N/A</v>
      </c>
    </row>
    <row r="32" spans="1:18" x14ac:dyDescent="0.25">
      <c r="B32" t="e">
        <f>VLOOKUP(A32, MASTER!$A:$E, 2, FALSE)</f>
        <v>#N/A</v>
      </c>
      <c r="C32" t="e">
        <f>VLOOKUP(A32, MASTER!$A:$E, 3, FALSE)</f>
        <v>#N/A</v>
      </c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 t="shared" si="0"/>
        <v>#N/A</v>
      </c>
      <c r="Q32">
        <f t="shared" si="1"/>
        <v>0</v>
      </c>
      <c r="R32" t="e">
        <f t="shared" si="2"/>
        <v>#N/A</v>
      </c>
    </row>
    <row r="33" spans="2:18" x14ac:dyDescent="0.25">
      <c r="B33" t="e">
        <f>VLOOKUP(A33, MASTER!$A:$E, 2, FALSE)</f>
        <v>#N/A</v>
      </c>
      <c r="C33" t="e">
        <f>VLOOKUP(A33, MASTER!$A:$E, 3, FALSE)</f>
        <v>#N/A</v>
      </c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 t="shared" ref="P33:P55" si="6">SUM(D33:K33)</f>
        <v>#N/A</v>
      </c>
      <c r="Q33">
        <f t="shared" si="1"/>
        <v>0</v>
      </c>
      <c r="R33" t="e">
        <f t="shared" si="2"/>
        <v>#N/A</v>
      </c>
    </row>
    <row r="34" spans="2:18" x14ac:dyDescent="0.25">
      <c r="B34" t="e">
        <f>VLOOKUP(A34, MASTER!$A:$E, 2, FALSE)</f>
        <v>#N/A</v>
      </c>
      <c r="C34" t="e">
        <f>VLOOKUP(A34, MASTER!$A:$E, 3, FALSE)</f>
        <v>#N/A</v>
      </c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 t="shared" si="6"/>
        <v>#N/A</v>
      </c>
      <c r="Q34">
        <f t="shared" si="1"/>
        <v>0</v>
      </c>
      <c r="R34" t="e">
        <f t="shared" si="2"/>
        <v>#N/A</v>
      </c>
    </row>
    <row r="35" spans="2:18" x14ac:dyDescent="0.25">
      <c r="B35" t="e">
        <f>VLOOKUP(A35, MASTER!$A:$E, 2, FALSE)</f>
        <v>#N/A</v>
      </c>
      <c r="C35" t="e">
        <f>VLOOKUP(A35, MASTER!$A:$E, 3, FALSE)</f>
        <v>#N/A</v>
      </c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 t="shared" si="6"/>
        <v>#N/A</v>
      </c>
      <c r="Q35">
        <f t="shared" si="1"/>
        <v>0</v>
      </c>
      <c r="R35" t="e">
        <f t="shared" si="2"/>
        <v>#N/A</v>
      </c>
    </row>
    <row r="36" spans="2:18" x14ac:dyDescent="0.25">
      <c r="B36" t="e">
        <f>VLOOKUP(A36, MASTER!$A:$E, 2, FALSE)</f>
        <v>#N/A</v>
      </c>
      <c r="C36" t="e">
        <f>VLOOKUP(A36, MASTER!$A:$E, 3, FALSE)</f>
        <v>#N/A</v>
      </c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 t="shared" si="6"/>
        <v>#N/A</v>
      </c>
      <c r="Q36">
        <f t="shared" si="1"/>
        <v>0</v>
      </c>
      <c r="R36" t="e">
        <f t="shared" si="2"/>
        <v>#N/A</v>
      </c>
    </row>
    <row r="37" spans="2:18" x14ac:dyDescent="0.25">
      <c r="B37" t="e">
        <f>VLOOKUP(A37, MASTER!$A:$E, 2, FALSE)</f>
        <v>#N/A</v>
      </c>
      <c r="C37" t="e">
        <f>VLOOKUP(A37, MASTER!$A:$E, 3, FALSE)</f>
        <v>#N/A</v>
      </c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 t="shared" si="6"/>
        <v>#N/A</v>
      </c>
      <c r="Q37">
        <f t="shared" si="1"/>
        <v>0</v>
      </c>
      <c r="R37" t="e">
        <f t="shared" si="2"/>
        <v>#N/A</v>
      </c>
    </row>
    <row r="38" spans="2:18" x14ac:dyDescent="0.25">
      <c r="B38" t="e">
        <f>VLOOKUP(A38, MASTER!$A:$E, 2, FALSE)</f>
        <v>#N/A</v>
      </c>
      <c r="C38" t="e">
        <f>VLOOKUP(A38, MASTER!$A:$E, 3, FALSE)</f>
        <v>#N/A</v>
      </c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 t="shared" si="6"/>
        <v>#N/A</v>
      </c>
      <c r="Q38">
        <f t="shared" si="1"/>
        <v>0</v>
      </c>
      <c r="R38" t="e">
        <f t="shared" si="2"/>
        <v>#N/A</v>
      </c>
    </row>
    <row r="39" spans="2:18" x14ac:dyDescent="0.25">
      <c r="B39" t="e">
        <f>VLOOKUP(A39, MASTER!$A:$E, 2, FALSE)</f>
        <v>#N/A</v>
      </c>
      <c r="C39" t="e">
        <f>VLOOKUP(A39, MASTER!$A:$E, 3, FALSE)</f>
        <v>#N/A</v>
      </c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 t="shared" si="6"/>
        <v>#N/A</v>
      </c>
      <c r="Q39">
        <f t="shared" si="1"/>
        <v>0</v>
      </c>
      <c r="R39" t="e">
        <f t="shared" si="2"/>
        <v>#N/A</v>
      </c>
    </row>
    <row r="40" spans="2:18" x14ac:dyDescent="0.25">
      <c r="B40" t="e">
        <f>VLOOKUP(A40, MASTER!$A:$E, 2, FALSE)</f>
        <v>#N/A</v>
      </c>
      <c r="C40" t="e">
        <f>VLOOKUP(A40, MASTER!$A:$E, 3, FALSE)</f>
        <v>#N/A</v>
      </c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 t="shared" si="6"/>
        <v>#N/A</v>
      </c>
      <c r="Q40">
        <f t="shared" si="1"/>
        <v>0</v>
      </c>
      <c r="R40" t="e">
        <f t="shared" si="2"/>
        <v>#N/A</v>
      </c>
    </row>
    <row r="41" spans="2:18" x14ac:dyDescent="0.25">
      <c r="B41" t="e">
        <f>VLOOKUP(A41, MASTER!$A:$E, 2, FALSE)</f>
        <v>#N/A</v>
      </c>
      <c r="C41" t="e">
        <f>VLOOKUP(A41, MASTER!$A:$E, 3, FALSE)</f>
        <v>#N/A</v>
      </c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 t="shared" si="6"/>
        <v>#N/A</v>
      </c>
      <c r="Q41">
        <f t="shared" si="1"/>
        <v>0</v>
      </c>
      <c r="R41" t="e">
        <f t="shared" si="2"/>
        <v>#N/A</v>
      </c>
    </row>
    <row r="42" spans="2:18" x14ac:dyDescent="0.25">
      <c r="B42" t="e">
        <f>VLOOKUP(A42, MASTER!$A:$E, 2, FALSE)</f>
        <v>#N/A</v>
      </c>
      <c r="C42" t="e">
        <f>VLOOKUP(A42, MASTER!$A:$E, 3, FALSE)</f>
        <v>#N/A</v>
      </c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 t="shared" si="6"/>
        <v>#N/A</v>
      </c>
      <c r="Q42">
        <f t="shared" si="1"/>
        <v>0</v>
      </c>
      <c r="R42" t="e">
        <f t="shared" si="2"/>
        <v>#N/A</v>
      </c>
    </row>
    <row r="43" spans="2:18" x14ac:dyDescent="0.25">
      <c r="B43" t="e">
        <f>VLOOKUP(A43, MASTER!$A:$E, 2, FALSE)</f>
        <v>#N/A</v>
      </c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 t="shared" si="6"/>
        <v>#N/A</v>
      </c>
      <c r="Q43">
        <f t="shared" si="1"/>
        <v>0</v>
      </c>
      <c r="R43" t="e">
        <f t="shared" si="2"/>
        <v>#N/A</v>
      </c>
    </row>
    <row r="44" spans="2:18" x14ac:dyDescent="0.25">
      <c r="B44" t="e">
        <f>VLOOKUP(A44, MASTER!$A:$E, 2, FALSE)</f>
        <v>#N/A</v>
      </c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 t="shared" si="6"/>
        <v>#N/A</v>
      </c>
      <c r="Q44">
        <f t="shared" si="1"/>
        <v>0</v>
      </c>
      <c r="R44" t="e">
        <f t="shared" si="2"/>
        <v>#N/A</v>
      </c>
    </row>
    <row r="45" spans="2:18" x14ac:dyDescent="0.25">
      <c r="B45" t="e">
        <f>VLOOKUP(A45, MASTER!$A:$E, 2, FALSE)</f>
        <v>#N/A</v>
      </c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 t="shared" si="6"/>
        <v>#N/A</v>
      </c>
      <c r="Q45">
        <f t="shared" si="1"/>
        <v>0</v>
      </c>
      <c r="R45" t="e">
        <f t="shared" si="2"/>
        <v>#N/A</v>
      </c>
    </row>
    <row r="46" spans="2:18" x14ac:dyDescent="0.25">
      <c r="B46" t="e">
        <f>VLOOKUP(A46, MASTER!$A:$E, 2, FALSE)</f>
        <v>#N/A</v>
      </c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 t="shared" si="6"/>
        <v>#N/A</v>
      </c>
      <c r="Q46">
        <f t="shared" si="1"/>
        <v>0</v>
      </c>
      <c r="R46" t="e">
        <f t="shared" si="2"/>
        <v>#N/A</v>
      </c>
    </row>
    <row r="47" spans="2:18" x14ac:dyDescent="0.25">
      <c r="B47" t="e">
        <f>VLOOKUP(A47, MASTER!$A:$E, 2, FALSE)</f>
        <v>#N/A</v>
      </c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 t="shared" si="6"/>
        <v>#N/A</v>
      </c>
      <c r="Q47">
        <f t="shared" si="1"/>
        <v>0</v>
      </c>
      <c r="R47" t="e">
        <f t="shared" si="2"/>
        <v>#N/A</v>
      </c>
    </row>
    <row r="48" spans="2:18" x14ac:dyDescent="0.25">
      <c r="B48" t="e">
        <f>VLOOKUP(A48, MASTER!$A:$E, 2, FALSE)</f>
        <v>#N/A</v>
      </c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 t="shared" si="6"/>
        <v>#N/A</v>
      </c>
      <c r="Q48">
        <f t="shared" si="1"/>
        <v>0</v>
      </c>
      <c r="R48" t="e">
        <f t="shared" si="2"/>
        <v>#N/A</v>
      </c>
    </row>
    <row r="49" spans="2:18" x14ac:dyDescent="0.25">
      <c r="B49" t="e">
        <f>VLOOKUP(A49, MASTER!$A:$E, 2, FALSE)</f>
        <v>#N/A</v>
      </c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 t="shared" si="6"/>
        <v>#N/A</v>
      </c>
      <c r="Q49">
        <f t="shared" si="1"/>
        <v>0</v>
      </c>
      <c r="R49" t="e">
        <f t="shared" si="2"/>
        <v>#N/A</v>
      </c>
    </row>
    <row r="50" spans="2:18" x14ac:dyDescent="0.25">
      <c r="B50" t="e">
        <f>VLOOKUP(A50, MASTER!$A:$E, 2, FALSE)</f>
        <v>#N/A</v>
      </c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 t="shared" si="6"/>
        <v>#N/A</v>
      </c>
      <c r="Q50">
        <f t="shared" si="1"/>
        <v>0</v>
      </c>
      <c r="R50" t="e">
        <f t="shared" si="2"/>
        <v>#N/A</v>
      </c>
    </row>
    <row r="51" spans="2:18" x14ac:dyDescent="0.25">
      <c r="B51" t="e">
        <f>VLOOKUP(A51, MASTER!$A:$E, 2, FALSE)</f>
        <v>#N/A</v>
      </c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 t="shared" si="6"/>
        <v>#N/A</v>
      </c>
      <c r="Q51">
        <f t="shared" si="1"/>
        <v>0</v>
      </c>
      <c r="R51" t="e">
        <f t="shared" si="2"/>
        <v>#N/A</v>
      </c>
    </row>
    <row r="52" spans="2:18" x14ac:dyDescent="0.25">
      <c r="B52" t="e">
        <f>VLOOKUP(A52, MASTER!$A:$E, 2, FALSE)</f>
        <v>#N/A</v>
      </c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 t="shared" si="6"/>
        <v>#N/A</v>
      </c>
      <c r="Q52">
        <f t="shared" si="1"/>
        <v>0</v>
      </c>
      <c r="R52" t="e">
        <f t="shared" si="2"/>
        <v>#N/A</v>
      </c>
    </row>
    <row r="53" spans="2:18" x14ac:dyDescent="0.25">
      <c r="B53" t="e">
        <f>VLOOKUP(A53, MASTER!$A:$E, 2, FALSE)</f>
        <v>#N/A</v>
      </c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 t="shared" si="6"/>
        <v>#N/A</v>
      </c>
      <c r="Q53">
        <f t="shared" si="1"/>
        <v>0</v>
      </c>
      <c r="R53" t="e">
        <f t="shared" si="2"/>
        <v>#N/A</v>
      </c>
    </row>
    <row r="54" spans="2:18" x14ac:dyDescent="0.25">
      <c r="B54" t="e">
        <f>VLOOKUP(A54, MASTER!$A:$E, 2, FALSE)</f>
        <v>#N/A</v>
      </c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 t="shared" si="6"/>
        <v>#N/A</v>
      </c>
      <c r="Q54">
        <f t="shared" si="1"/>
        <v>0</v>
      </c>
      <c r="R54" t="e">
        <f t="shared" si="2"/>
        <v>#N/A</v>
      </c>
    </row>
    <row r="55" spans="2:18" x14ac:dyDescent="0.25">
      <c r="B55" t="e">
        <f>VLOOKUP(A55, MASTER!$A:$E, 2, FALSE)</f>
        <v>#N/A</v>
      </c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>
        <v>20</v>
      </c>
      <c r="P55" t="e">
        <f t="shared" si="6"/>
        <v>#N/A</v>
      </c>
      <c r="Q55">
        <f t="shared" si="1"/>
        <v>0</v>
      </c>
      <c r="R55" t="e">
        <f t="shared" si="2"/>
        <v>#N/A</v>
      </c>
    </row>
  </sheetData>
  <sortState xmlns:xlrd2="http://schemas.microsoft.com/office/spreadsheetml/2017/richdata2" ref="A5:Z23">
    <sortCondition descending="1" ref="R5:R23"/>
  </sortState>
  <printOptions gridLines="1"/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C02B0-89AB-4B2D-A068-419EF510441C}">
  <dimension ref="A1:Z57"/>
  <sheetViews>
    <sheetView zoomScale="90" zoomScaleNormal="90" workbookViewId="0">
      <pane xSplit="3" ySplit="1" topLeftCell="L2" activePane="bottomRight" state="frozen"/>
      <selection pane="topRight" activeCell="D1" sqref="D1"/>
      <selection pane="bottomLeft" activeCell="A2" sqref="A2"/>
      <selection pane="bottomRight" activeCell="L12" sqref="L12"/>
    </sheetView>
  </sheetViews>
  <sheetFormatPr defaultRowHeight="15" x14ac:dyDescent="0.25"/>
  <cols>
    <col min="2" max="2" width="22.85546875" customWidth="1"/>
    <col min="3" max="3" width="40.5703125" customWidth="1"/>
    <col min="11" max="11" width="11.140625" customWidth="1"/>
    <col min="12" max="14" width="15" customWidth="1"/>
    <col min="15" max="15" width="9.28515625" bestFit="1" customWidth="1"/>
    <col min="16" max="16" width="12.42578125" bestFit="1" customWidth="1"/>
    <col min="17" max="17" width="18" customWidth="1"/>
    <col min="19" max="19" width="16.42578125" bestFit="1" customWidth="1"/>
    <col min="20" max="20" width="9.5703125" bestFit="1" customWidth="1"/>
    <col min="21" max="22" width="11.140625" bestFit="1" customWidth="1"/>
    <col min="23" max="23" width="10.42578125" bestFit="1" customWidth="1"/>
    <col min="24" max="24" width="13.140625" bestFit="1" customWidth="1"/>
    <col min="25" max="25" width="11.85546875" bestFit="1" customWidth="1"/>
  </cols>
  <sheetData>
    <row r="1" spans="1:26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319</v>
      </c>
      <c r="N1" s="3" t="s">
        <v>320</v>
      </c>
      <c r="O1" s="3" t="s">
        <v>306</v>
      </c>
      <c r="P1" s="3" t="s">
        <v>307</v>
      </c>
      <c r="Q1" s="3" t="s">
        <v>308</v>
      </c>
      <c r="R1" s="3" t="s">
        <v>309</v>
      </c>
      <c r="S1" s="3"/>
      <c r="T1" s="3"/>
      <c r="U1" s="3"/>
      <c r="V1" s="3"/>
      <c r="W1" s="3"/>
      <c r="X1" s="3"/>
      <c r="Y1" s="3"/>
      <c r="Z1" s="3"/>
    </row>
    <row r="2" spans="1:26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</row>
    <row r="3" spans="1:26" x14ac:dyDescent="0.25">
      <c r="A3">
        <f>MASTER!A25</f>
        <v>1103</v>
      </c>
      <c r="B3" t="str">
        <f>VLOOKUP(A3, MASTER!$A:$E, 2, FALSE)</f>
        <v>Adilynn Bowen</v>
      </c>
      <c r="C3" t="str">
        <f>VLOOKUP(A3, MASTER!$A:$E, 3, FALSE)</f>
        <v>Marshall County Individual</v>
      </c>
      <c r="D3">
        <f>VLOOKUP(A3, 'Class 1'!A:C, 3, FALSE)</f>
        <v>50</v>
      </c>
      <c r="E3">
        <f>VLOOKUP(A3, 'Class 2'!A:C, 3, FALSE)</f>
        <v>40</v>
      </c>
      <c r="F3">
        <f>VLOOKUP(A3, 'Class 3'!A:C, 3, FALSE)</f>
        <v>49</v>
      </c>
      <c r="G3">
        <f>VLOOKUP(A3, 'Class 4'!A:C, 3, FALSE)</f>
        <v>46</v>
      </c>
      <c r="H3">
        <f>VLOOKUP(A3, 'Class 5'!A:C, 3, FALSE)</f>
        <v>28</v>
      </c>
      <c r="I3">
        <f>VLOOKUP(A3, 'Class 6'!A:C, 3, FALSE)</f>
        <v>34</v>
      </c>
      <c r="J3">
        <f>VLOOKUP(A3, 'Class 7'!A:C, 3, FALSE)</f>
        <v>44</v>
      </c>
      <c r="K3">
        <f>VLOOKUP(A3, 'Class 8 '!A:C, 3, FALSE)</f>
        <v>36</v>
      </c>
      <c r="L3">
        <v>2</v>
      </c>
      <c r="M3">
        <v>6</v>
      </c>
      <c r="N3">
        <v>2</v>
      </c>
      <c r="O3">
        <f>VLOOKUP(A3, 'Reasons 1'!A:B, 2, FALSE)</f>
        <v>48</v>
      </c>
      <c r="P3">
        <f>SUM(D3:K3)</f>
        <v>327</v>
      </c>
      <c r="Q3">
        <f>SUM(L3:N3)</f>
        <v>10</v>
      </c>
      <c r="R3">
        <f>SUM(O3:Q3)</f>
        <v>385</v>
      </c>
    </row>
    <row r="4" spans="1:26" x14ac:dyDescent="0.25">
      <c r="A4">
        <f>MASTER!A24</f>
        <v>1102</v>
      </c>
      <c r="B4" t="str">
        <f>VLOOKUP(A4, MASTER!$A:$C, 2, FALSE)</f>
        <v>Finley Bettcher</v>
      </c>
      <c r="C4" t="str">
        <f>VLOOKUP(A4, MASTER!$A:$E, 3, FALSE)</f>
        <v>Marshall County Individual</v>
      </c>
      <c r="D4">
        <f>VLOOKUP(A4, 'Class 1'!A:C, 3, FALSE)</f>
        <v>42</v>
      </c>
      <c r="E4">
        <f>VLOOKUP(A4, 'Class 2'!A:C, 3, FALSE)</f>
        <v>26</v>
      </c>
      <c r="F4">
        <f>VLOOKUP(A4, 'Class 3'!A:C, 3, FALSE)</f>
        <v>46</v>
      </c>
      <c r="G4">
        <f>VLOOKUP(A4, 'Class 4'!A:C, 3, FALSE)</f>
        <v>37</v>
      </c>
      <c r="H4">
        <f>VLOOKUP(A4, 'Class 5'!A:C, 3, FALSE)</f>
        <v>32</v>
      </c>
      <c r="I4">
        <f>VLOOKUP(A4, 'Class 6'!A:C, 3, FALSE)</f>
        <v>50</v>
      </c>
      <c r="J4">
        <f>VLOOKUP(A4, 'Class 7'!A:C, 3, FALSE)</f>
        <v>32</v>
      </c>
      <c r="K4">
        <f>VLOOKUP(A4, 'Class 8 '!A:C, 3, FALSE)</f>
        <v>39</v>
      </c>
      <c r="L4">
        <v>6</v>
      </c>
      <c r="M4">
        <v>2</v>
      </c>
      <c r="N4">
        <v>4</v>
      </c>
      <c r="O4">
        <f>VLOOKUP(A4, 'Reasons 1'!A:B, 2, FALSE)</f>
        <v>40</v>
      </c>
      <c r="P4">
        <f>SUM(D4:K4)</f>
        <v>304</v>
      </c>
      <c r="Q4">
        <f>SUM(L4:N4)</f>
        <v>12</v>
      </c>
      <c r="R4">
        <f>SUM(O4:Q4)</f>
        <v>356</v>
      </c>
    </row>
    <row r="5" spans="1:26" x14ac:dyDescent="0.25">
      <c r="A5">
        <f>MASTER!A23</f>
        <v>1101</v>
      </c>
      <c r="B5" t="str">
        <f>VLOOKUP(A5, MASTER!$A:$C, 2, FALSE)</f>
        <v>Aleelah Robinson</v>
      </c>
      <c r="C5" t="str">
        <f>VLOOKUP(A5, MASTER!$A:$E, 3, FALSE)</f>
        <v>Kosciusko County Individual</v>
      </c>
      <c r="D5">
        <f>VLOOKUP(A5, 'Class 1'!A:C, 3, FALSE)</f>
        <v>46</v>
      </c>
      <c r="E5">
        <f>VLOOKUP(A5, 'Class 2'!A:C, 3, FALSE)</f>
        <v>46</v>
      </c>
      <c r="F5">
        <f>VLOOKUP(A5, 'Class 3'!A:C, 3, FALSE)</f>
        <v>49</v>
      </c>
      <c r="G5">
        <f>VLOOKUP(A5, 'Class 4'!A:C, 3, FALSE)</f>
        <v>32</v>
      </c>
      <c r="H5">
        <f>VLOOKUP(A5, 'Class 5'!A:C, 3, FALSE)</f>
        <v>40</v>
      </c>
      <c r="I5">
        <f>VLOOKUP(A5, 'Class 6'!A:C, 3, FALSE)</f>
        <v>30</v>
      </c>
      <c r="J5">
        <f>VLOOKUP(A5, 'Class 7'!A:C, 3, FALSE)</f>
        <v>23</v>
      </c>
      <c r="K5">
        <f>VLOOKUP(A5, 'Class 8 '!A:C, 3, FALSE)</f>
        <v>36</v>
      </c>
      <c r="L5">
        <v>6</v>
      </c>
      <c r="M5">
        <v>2</v>
      </c>
      <c r="N5">
        <v>2</v>
      </c>
      <c r="O5">
        <f>VLOOKUP(A5, 'Reasons 1'!A:B, 2, FALSE)</f>
        <v>26</v>
      </c>
      <c r="P5">
        <f>SUM(D5:K5)</f>
        <v>302</v>
      </c>
      <c r="Q5">
        <f>SUM(L5:N5)</f>
        <v>10</v>
      </c>
      <c r="R5">
        <f>SUM(O5:Q5)</f>
        <v>338</v>
      </c>
    </row>
    <row r="6" spans="1:26" x14ac:dyDescent="0.25">
      <c r="A6">
        <f>MASTER!A26</f>
        <v>1104</v>
      </c>
      <c r="B6" t="str">
        <f>VLOOKUP(A6, MASTER!$A:$E, 2, FALSE)</f>
        <v>Bella Lewis</v>
      </c>
      <c r="C6" t="str">
        <f>VLOOKUP(A6, MASTER!$A:$E, 3, FALSE)</f>
        <v>LaPorte County Individual</v>
      </c>
      <c r="D6">
        <f>VLOOKUP(A6, 'Class 1'!A:C, 3, FALSE)</f>
        <v>39</v>
      </c>
      <c r="E6">
        <f>VLOOKUP(A6, 'Class 2'!A:C, 3, FALSE)</f>
        <v>31</v>
      </c>
      <c r="F6">
        <f>VLOOKUP(A6, 'Class 3'!A:C, 3, FALSE)</f>
        <v>43</v>
      </c>
      <c r="G6">
        <f>VLOOKUP(A6, 'Class 4'!A:C, 3, FALSE)</f>
        <v>44</v>
      </c>
      <c r="H6">
        <f>VLOOKUP(A6, 'Class 5'!A:C, 3, FALSE)</f>
        <v>32</v>
      </c>
      <c r="I6">
        <f>VLOOKUP(A6, 'Class 6'!A:C, 3, FALSE)</f>
        <v>24</v>
      </c>
      <c r="J6">
        <f>VLOOKUP(A6, 'Class 7'!A:C, 3, FALSE)</f>
        <v>41</v>
      </c>
      <c r="K6" s="36">
        <v>0</v>
      </c>
      <c r="L6">
        <v>6</v>
      </c>
      <c r="M6">
        <v>4</v>
      </c>
      <c r="N6">
        <v>4</v>
      </c>
      <c r="O6">
        <f>VLOOKUP(A6, 'Reasons 1'!A:B, 2, FALSE)</f>
        <v>20</v>
      </c>
      <c r="P6">
        <f>SUM(D6:K6)</f>
        <v>254</v>
      </c>
      <c r="Q6">
        <f>SUM(L6:N6)</f>
        <v>14</v>
      </c>
      <c r="R6">
        <f>SUM(O6:Q6)</f>
        <v>288</v>
      </c>
    </row>
    <row r="7" spans="1:26" x14ac:dyDescent="0.25">
      <c r="B7" t="e">
        <f>VLOOKUP(A7, MASTER!$A:$E, 2, FALSE)</f>
        <v>#N/A</v>
      </c>
      <c r="C7" t="e">
        <f>VLOOKUP(A7, MASTER!$A:$E, 3, FALSE)</f>
        <v>#N/A</v>
      </c>
      <c r="D7" t="e">
        <f>VLOOKUP(A7, 'Class 1'!A:C, 3, FALSE)</f>
        <v>#N/A</v>
      </c>
      <c r="E7" t="e">
        <f>VLOOKUP(A7, 'Class 2'!A:C, 3, FALSE)</f>
        <v>#N/A</v>
      </c>
      <c r="F7" t="e">
        <f>VLOOKUP(A7, 'Class 3'!A:C, 3, FALSE)</f>
        <v>#N/A</v>
      </c>
      <c r="G7" t="e">
        <f>VLOOKUP(A7, 'Class 4'!A:C, 3, FALSE)</f>
        <v>#N/A</v>
      </c>
      <c r="H7" t="e">
        <f>VLOOKUP(A7, 'Class 5'!A:C, 3, FALSE)</f>
        <v>#N/A</v>
      </c>
      <c r="I7" t="e">
        <f>VLOOKUP(A7, 'Class 6'!A:C, 3, FALSE)</f>
        <v>#N/A</v>
      </c>
      <c r="J7" t="e">
        <f>VLOOKUP(A7, 'Class 7'!A:C, 3, FALSE)</f>
        <v>#N/A</v>
      </c>
      <c r="K7" t="e">
        <f>VLOOKUP(A7, 'Class 8 '!A:C, 3, FALSE)</f>
        <v>#N/A</v>
      </c>
      <c r="O7" t="e">
        <f>VLOOKUP(A7, 'Reasons 1'!A:B, 2, FALSE)</f>
        <v>#N/A</v>
      </c>
      <c r="P7" t="e">
        <f t="shared" ref="P7:P34" si="0">SUM(D7:K7)</f>
        <v>#N/A</v>
      </c>
      <c r="Q7">
        <f t="shared" ref="Q7:Q57" si="1">SUM(L7:N7)</f>
        <v>0</v>
      </c>
      <c r="R7" t="e">
        <f t="shared" ref="R7:R14" si="2">SUM(O7:Q7)</f>
        <v>#N/A</v>
      </c>
    </row>
    <row r="8" spans="1:26" x14ac:dyDescent="0.25">
      <c r="D8" t="e">
        <f>VLOOKUP(A8, 'Class 1'!A:C, 3, FALSE)</f>
        <v>#N/A</v>
      </c>
      <c r="E8" t="e">
        <f>VLOOKUP(A8, 'Class 2'!A:C, 3, FALSE)</f>
        <v>#N/A</v>
      </c>
      <c r="F8" t="e">
        <f>VLOOKUP(A8, 'Class 3'!A:C, 3, FALSE)</f>
        <v>#N/A</v>
      </c>
      <c r="G8" t="e">
        <f>VLOOKUP(A8, 'Class 4'!A:C, 3, FALSE)</f>
        <v>#N/A</v>
      </c>
      <c r="H8" t="e">
        <f>VLOOKUP(A8, 'Class 5'!A:C, 3, FALSE)</f>
        <v>#N/A</v>
      </c>
      <c r="I8" t="e">
        <f>VLOOKUP(A8, 'Class 6'!A:C, 3, FALSE)</f>
        <v>#N/A</v>
      </c>
      <c r="J8" t="e">
        <f>VLOOKUP(A8, 'Class 7'!A:C, 3, FALSE)</f>
        <v>#N/A</v>
      </c>
      <c r="K8" t="e">
        <f>VLOOKUP(A8, 'Class 8 '!A:C, 3, FALSE)</f>
        <v>#N/A</v>
      </c>
      <c r="O8" t="e">
        <f>VLOOKUP(A8, 'Reasons 1'!A:B, 2, FALSE)</f>
        <v>#N/A</v>
      </c>
      <c r="P8" t="e">
        <f t="shared" si="0"/>
        <v>#N/A</v>
      </c>
      <c r="Q8">
        <f t="shared" si="1"/>
        <v>0</v>
      </c>
      <c r="R8" t="e">
        <f t="shared" si="2"/>
        <v>#N/A</v>
      </c>
    </row>
    <row r="9" spans="1:26" x14ac:dyDescent="0.25">
      <c r="D9" t="e">
        <f>VLOOKUP(A9, 'Class 1'!A:C, 3, FALSE)</f>
        <v>#N/A</v>
      </c>
      <c r="E9" t="e">
        <f>VLOOKUP(A9, 'Class 2'!A:C, 3, FALSE)</f>
        <v>#N/A</v>
      </c>
      <c r="F9" t="e">
        <f>VLOOKUP(A9, 'Class 3'!A:C, 3, FALSE)</f>
        <v>#N/A</v>
      </c>
      <c r="G9" t="e">
        <f>VLOOKUP(A9, 'Class 4'!A:C, 3, FALSE)</f>
        <v>#N/A</v>
      </c>
      <c r="H9" t="e">
        <f>VLOOKUP(A9, 'Class 5'!A:C, 3, FALSE)</f>
        <v>#N/A</v>
      </c>
      <c r="I9" t="e">
        <f>VLOOKUP(A9, 'Class 6'!A:C, 3, FALSE)</f>
        <v>#N/A</v>
      </c>
      <c r="J9" t="e">
        <f>VLOOKUP(A9, 'Class 7'!A:C, 3, FALSE)</f>
        <v>#N/A</v>
      </c>
      <c r="K9" t="e">
        <f>VLOOKUP(A9, 'Class 8 '!A:C, 3, FALSE)</f>
        <v>#N/A</v>
      </c>
      <c r="O9" t="e">
        <f>VLOOKUP(A9, 'Reasons 1'!A:B, 2, FALSE)</f>
        <v>#N/A</v>
      </c>
      <c r="P9" t="e">
        <f t="shared" si="0"/>
        <v>#N/A</v>
      </c>
      <c r="Q9">
        <f t="shared" si="1"/>
        <v>0</v>
      </c>
      <c r="R9" t="e">
        <f t="shared" si="2"/>
        <v>#N/A</v>
      </c>
    </row>
    <row r="10" spans="1:26" x14ac:dyDescent="0.25">
      <c r="D10" t="e">
        <f>VLOOKUP(A10, 'Class 1'!A:C, 3, FALSE)</f>
        <v>#N/A</v>
      </c>
      <c r="E10" t="e">
        <f>VLOOKUP(A10, 'Class 2'!A:C, 3, FALSE)</f>
        <v>#N/A</v>
      </c>
      <c r="F10" t="e">
        <f>VLOOKUP(A10, 'Class 3'!A:C, 3, FALSE)</f>
        <v>#N/A</v>
      </c>
      <c r="G10" t="e">
        <f>VLOOKUP(A10, 'Class 4'!A:C, 3, FALSE)</f>
        <v>#N/A</v>
      </c>
      <c r="H10" t="e">
        <f>VLOOKUP(A10, 'Class 5'!A:C, 3, FALSE)</f>
        <v>#N/A</v>
      </c>
      <c r="I10" t="e">
        <f>VLOOKUP(A10, 'Class 6'!A:C, 3, FALSE)</f>
        <v>#N/A</v>
      </c>
      <c r="J10" t="e">
        <f>VLOOKUP(A10, 'Class 7'!A:C, 3, FALSE)</f>
        <v>#N/A</v>
      </c>
      <c r="K10" t="e">
        <f>VLOOKUP(A10, 'Class 8 '!A:C, 3, FALSE)</f>
        <v>#N/A</v>
      </c>
      <c r="O10" t="e">
        <f>VLOOKUP(A10, 'Reasons 1'!A:B, 2, FALSE)</f>
        <v>#N/A</v>
      </c>
      <c r="P10" t="e">
        <f t="shared" si="0"/>
        <v>#N/A</v>
      </c>
      <c r="Q10">
        <f t="shared" si="1"/>
        <v>0</v>
      </c>
      <c r="R10" t="e">
        <f t="shared" si="2"/>
        <v>#N/A</v>
      </c>
    </row>
    <row r="11" spans="1:26" x14ac:dyDescent="0.25"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J11" t="e">
        <f>VLOOKUP(A11, 'Class 7'!A:C, 3, FALSE)</f>
        <v>#N/A</v>
      </c>
      <c r="K11" t="e">
        <f>VLOOKUP(A11, 'Class 8 '!A:C, 3, FALSE)</f>
        <v>#N/A</v>
      </c>
      <c r="O11" t="e">
        <f>VLOOKUP(A11, 'Reasons 1'!A:B, 2, FALSE)</f>
        <v>#N/A</v>
      </c>
      <c r="P11" t="e">
        <f t="shared" si="0"/>
        <v>#N/A</v>
      </c>
      <c r="Q11">
        <f t="shared" si="1"/>
        <v>0</v>
      </c>
      <c r="R11" t="e">
        <f t="shared" si="2"/>
        <v>#N/A</v>
      </c>
    </row>
    <row r="12" spans="1:26" x14ac:dyDescent="0.25"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J12" t="e">
        <f>VLOOKUP(A12, 'Class 7'!A:C, 3, FALSE)</f>
        <v>#N/A</v>
      </c>
      <c r="K12" t="e">
        <f>VLOOKUP(A12, 'Class 8 '!A:C, 3, FALSE)</f>
        <v>#N/A</v>
      </c>
      <c r="O12" t="e">
        <f>VLOOKUP(A12, 'Reasons 1'!A:B, 2, FALSE)</f>
        <v>#N/A</v>
      </c>
      <c r="P12" t="e">
        <f t="shared" si="0"/>
        <v>#N/A</v>
      </c>
      <c r="Q12">
        <f t="shared" si="1"/>
        <v>0</v>
      </c>
      <c r="R12" t="e">
        <f t="shared" si="2"/>
        <v>#N/A</v>
      </c>
    </row>
    <row r="13" spans="1:26" x14ac:dyDescent="0.25"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J13" t="e">
        <f>VLOOKUP(A13, 'Class 7'!A:C, 3, FALSE)</f>
        <v>#N/A</v>
      </c>
      <c r="K13" t="e">
        <f>VLOOKUP(A13, 'Class 8 '!A:C, 3, FALSE)</f>
        <v>#N/A</v>
      </c>
      <c r="O13" t="e">
        <f>VLOOKUP(A13, 'Reasons 1'!A:B, 2, FALSE)</f>
        <v>#N/A</v>
      </c>
      <c r="P13" t="e">
        <f t="shared" si="0"/>
        <v>#N/A</v>
      </c>
      <c r="Q13">
        <f t="shared" si="1"/>
        <v>0</v>
      </c>
      <c r="R13" t="e">
        <f t="shared" si="2"/>
        <v>#N/A</v>
      </c>
    </row>
    <row r="14" spans="1:26" x14ac:dyDescent="0.25"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J14" t="e">
        <f>VLOOKUP(A14, 'Class 7'!A:C, 3, FALSE)</f>
        <v>#N/A</v>
      </c>
      <c r="K14" t="e">
        <f>VLOOKUP(A14, 'Class 8 '!A:C, 3, FALSE)</f>
        <v>#N/A</v>
      </c>
      <c r="O14" t="e">
        <f>VLOOKUP(A14, 'Reasons 1'!A:B, 2, FALSE)</f>
        <v>#N/A</v>
      </c>
      <c r="P14" t="e">
        <f t="shared" si="0"/>
        <v>#N/A</v>
      </c>
      <c r="Q14">
        <f t="shared" si="1"/>
        <v>0</v>
      </c>
      <c r="R14" t="e">
        <f t="shared" si="2"/>
        <v>#N/A</v>
      </c>
    </row>
    <row r="15" spans="1:26" x14ac:dyDescent="0.25"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J15" t="e">
        <f>VLOOKUP(A15, 'Class 7'!A:C, 3, FALSE)</f>
        <v>#N/A</v>
      </c>
      <c r="K15" t="e">
        <f>VLOOKUP(A15, 'Class 8 '!A:C, 3, FALSE)</f>
        <v>#N/A</v>
      </c>
      <c r="O15" t="e">
        <f>VLOOKUP(A15, 'Reasons 1'!A:B, 2, FALSE)</f>
        <v>#N/A</v>
      </c>
      <c r="P15" t="e">
        <f t="shared" si="0"/>
        <v>#N/A</v>
      </c>
      <c r="Q15">
        <f t="shared" si="1"/>
        <v>0</v>
      </c>
      <c r="R15" t="e">
        <f t="shared" ref="R15:R57" si="3">SUM(P15:Q15)</f>
        <v>#N/A</v>
      </c>
    </row>
    <row r="16" spans="1:26" x14ac:dyDescent="0.25"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J16" t="e">
        <f>VLOOKUP(A16, 'Class 7'!A:C, 3, FALSE)</f>
        <v>#N/A</v>
      </c>
      <c r="K16" t="e">
        <f>VLOOKUP(A16, 'Class 8 '!A:C, 3, FALSE)</f>
        <v>#N/A</v>
      </c>
      <c r="O16" t="e">
        <f>VLOOKUP(A16, 'Reasons 1'!A:B, 2, FALSE)</f>
        <v>#N/A</v>
      </c>
      <c r="P16" t="e">
        <f t="shared" si="0"/>
        <v>#N/A</v>
      </c>
      <c r="Q16">
        <f t="shared" si="1"/>
        <v>0</v>
      </c>
      <c r="R16" t="e">
        <f t="shared" si="3"/>
        <v>#N/A</v>
      </c>
    </row>
    <row r="17" spans="4:18" x14ac:dyDescent="0.25"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J17" t="e">
        <f>VLOOKUP(A17, 'Class 7'!A:C, 3, FALSE)</f>
        <v>#N/A</v>
      </c>
      <c r="K17" t="e">
        <f>VLOOKUP(A17, 'Class 8 '!A:C, 3, FALSE)</f>
        <v>#N/A</v>
      </c>
      <c r="O17" t="e">
        <f>VLOOKUP(A17, 'Reasons 1'!A:B, 2, FALSE)</f>
        <v>#N/A</v>
      </c>
      <c r="P17" t="e">
        <f t="shared" si="0"/>
        <v>#N/A</v>
      </c>
      <c r="Q17">
        <f t="shared" si="1"/>
        <v>0</v>
      </c>
      <c r="R17" t="e">
        <f t="shared" si="3"/>
        <v>#N/A</v>
      </c>
    </row>
    <row r="18" spans="4:18" x14ac:dyDescent="0.25"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 t="shared" si="0"/>
        <v>#N/A</v>
      </c>
      <c r="Q18">
        <f t="shared" si="1"/>
        <v>0</v>
      </c>
      <c r="R18" t="e">
        <f t="shared" si="3"/>
        <v>#N/A</v>
      </c>
    </row>
    <row r="19" spans="4:18" x14ac:dyDescent="0.25"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 t="shared" si="0"/>
        <v>#N/A</v>
      </c>
      <c r="Q19">
        <f t="shared" si="1"/>
        <v>0</v>
      </c>
      <c r="R19" t="e">
        <f t="shared" si="3"/>
        <v>#N/A</v>
      </c>
    </row>
    <row r="20" spans="4:18" x14ac:dyDescent="0.25"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 t="shared" si="0"/>
        <v>#N/A</v>
      </c>
      <c r="Q20">
        <f t="shared" si="1"/>
        <v>0</v>
      </c>
      <c r="R20" t="e">
        <f t="shared" si="3"/>
        <v>#N/A</v>
      </c>
    </row>
    <row r="21" spans="4:18" x14ac:dyDescent="0.25"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 t="shared" si="0"/>
        <v>#N/A</v>
      </c>
      <c r="Q21">
        <f t="shared" si="1"/>
        <v>0</v>
      </c>
      <c r="R21" t="e">
        <f t="shared" si="3"/>
        <v>#N/A</v>
      </c>
    </row>
    <row r="22" spans="4:18" x14ac:dyDescent="0.25"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 t="shared" si="0"/>
        <v>#N/A</v>
      </c>
      <c r="Q22">
        <f t="shared" si="1"/>
        <v>0</v>
      </c>
      <c r="R22" t="e">
        <f t="shared" si="3"/>
        <v>#N/A</v>
      </c>
    </row>
    <row r="23" spans="4:18" x14ac:dyDescent="0.25"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 t="shared" si="0"/>
        <v>#N/A</v>
      </c>
      <c r="Q23">
        <f t="shared" si="1"/>
        <v>0</v>
      </c>
      <c r="R23" t="e">
        <f t="shared" si="3"/>
        <v>#N/A</v>
      </c>
    </row>
    <row r="24" spans="4:18" x14ac:dyDescent="0.25"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 t="shared" si="0"/>
        <v>#N/A</v>
      </c>
      <c r="Q24">
        <f t="shared" si="1"/>
        <v>0</v>
      </c>
      <c r="R24" t="e">
        <f t="shared" si="3"/>
        <v>#N/A</v>
      </c>
    </row>
    <row r="25" spans="4:18" x14ac:dyDescent="0.25"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 t="shared" si="0"/>
        <v>#N/A</v>
      </c>
      <c r="Q25">
        <f t="shared" si="1"/>
        <v>0</v>
      </c>
      <c r="R25" t="e">
        <f t="shared" si="3"/>
        <v>#N/A</v>
      </c>
    </row>
    <row r="26" spans="4:18" x14ac:dyDescent="0.25"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 t="shared" si="0"/>
        <v>#N/A</v>
      </c>
      <c r="Q26">
        <f t="shared" si="1"/>
        <v>0</v>
      </c>
      <c r="R26" t="e">
        <f t="shared" si="3"/>
        <v>#N/A</v>
      </c>
    </row>
    <row r="27" spans="4:18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 t="shared" si="0"/>
        <v>#N/A</v>
      </c>
      <c r="Q27">
        <f t="shared" si="1"/>
        <v>0</v>
      </c>
      <c r="R27" t="e">
        <f t="shared" si="3"/>
        <v>#N/A</v>
      </c>
    </row>
    <row r="28" spans="4:18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 t="shared" si="0"/>
        <v>#N/A</v>
      </c>
      <c r="Q28">
        <f t="shared" si="1"/>
        <v>0</v>
      </c>
      <c r="R28" t="e">
        <f t="shared" si="3"/>
        <v>#N/A</v>
      </c>
    </row>
    <row r="29" spans="4:18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 t="shared" si="0"/>
        <v>#N/A</v>
      </c>
      <c r="Q29">
        <f t="shared" si="1"/>
        <v>0</v>
      </c>
      <c r="R29" t="e">
        <f t="shared" si="3"/>
        <v>#N/A</v>
      </c>
    </row>
    <row r="30" spans="4:18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 t="shared" si="0"/>
        <v>#N/A</v>
      </c>
      <c r="Q30">
        <f t="shared" si="1"/>
        <v>0</v>
      </c>
      <c r="R30" t="e">
        <f t="shared" si="3"/>
        <v>#N/A</v>
      </c>
    </row>
    <row r="31" spans="4:18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 t="shared" si="0"/>
        <v>#N/A</v>
      </c>
      <c r="Q31">
        <f t="shared" si="1"/>
        <v>0</v>
      </c>
      <c r="R31" t="e">
        <f t="shared" si="3"/>
        <v>#N/A</v>
      </c>
    </row>
    <row r="32" spans="4:18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 t="shared" si="0"/>
        <v>#N/A</v>
      </c>
      <c r="Q32">
        <f t="shared" si="1"/>
        <v>0</v>
      </c>
      <c r="R32" t="e">
        <f t="shared" si="3"/>
        <v>#N/A</v>
      </c>
    </row>
    <row r="33" spans="4:18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 t="shared" si="0"/>
        <v>#N/A</v>
      </c>
      <c r="Q33">
        <f t="shared" si="1"/>
        <v>0</v>
      </c>
      <c r="R33" t="e">
        <f t="shared" si="3"/>
        <v>#N/A</v>
      </c>
    </row>
    <row r="34" spans="4:18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 t="shared" si="0"/>
        <v>#N/A</v>
      </c>
      <c r="Q34">
        <f t="shared" si="1"/>
        <v>0</v>
      </c>
      <c r="R34" t="e">
        <f t="shared" si="3"/>
        <v>#N/A</v>
      </c>
    </row>
    <row r="35" spans="4:18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 t="shared" ref="P35:P57" si="4">SUM(D35:K35)</f>
        <v>#N/A</v>
      </c>
      <c r="Q35">
        <f t="shared" si="1"/>
        <v>0</v>
      </c>
      <c r="R35" t="e">
        <f t="shared" si="3"/>
        <v>#N/A</v>
      </c>
    </row>
    <row r="36" spans="4:18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 t="shared" si="4"/>
        <v>#N/A</v>
      </c>
      <c r="Q36">
        <f t="shared" si="1"/>
        <v>0</v>
      </c>
      <c r="R36" t="e">
        <f t="shared" si="3"/>
        <v>#N/A</v>
      </c>
    </row>
    <row r="37" spans="4:18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 t="shared" si="4"/>
        <v>#N/A</v>
      </c>
      <c r="Q37">
        <f t="shared" si="1"/>
        <v>0</v>
      </c>
      <c r="R37" t="e">
        <f t="shared" si="3"/>
        <v>#N/A</v>
      </c>
    </row>
    <row r="38" spans="4:18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 t="shared" si="4"/>
        <v>#N/A</v>
      </c>
      <c r="Q38">
        <f t="shared" si="1"/>
        <v>0</v>
      </c>
      <c r="R38" t="e">
        <f t="shared" si="3"/>
        <v>#N/A</v>
      </c>
    </row>
    <row r="39" spans="4:18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 t="shared" si="4"/>
        <v>#N/A</v>
      </c>
      <c r="Q39">
        <f t="shared" si="1"/>
        <v>0</v>
      </c>
      <c r="R39" t="e">
        <f t="shared" si="3"/>
        <v>#N/A</v>
      </c>
    </row>
    <row r="40" spans="4:18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 t="shared" si="4"/>
        <v>#N/A</v>
      </c>
      <c r="Q40">
        <f t="shared" si="1"/>
        <v>0</v>
      </c>
      <c r="R40" t="e">
        <f t="shared" si="3"/>
        <v>#N/A</v>
      </c>
    </row>
    <row r="41" spans="4:18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 t="shared" si="4"/>
        <v>#N/A</v>
      </c>
      <c r="Q41">
        <f t="shared" si="1"/>
        <v>0</v>
      </c>
      <c r="R41" t="e">
        <f t="shared" si="3"/>
        <v>#N/A</v>
      </c>
    </row>
    <row r="42" spans="4:18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 t="shared" si="4"/>
        <v>#N/A</v>
      </c>
      <c r="Q42">
        <f t="shared" si="1"/>
        <v>0</v>
      </c>
      <c r="R42" t="e">
        <f t="shared" si="3"/>
        <v>#N/A</v>
      </c>
    </row>
    <row r="43" spans="4:18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 t="shared" si="4"/>
        <v>#N/A</v>
      </c>
      <c r="Q43">
        <f t="shared" si="1"/>
        <v>0</v>
      </c>
      <c r="R43" t="e">
        <f t="shared" si="3"/>
        <v>#N/A</v>
      </c>
    </row>
    <row r="44" spans="4:18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 t="shared" si="4"/>
        <v>#N/A</v>
      </c>
      <c r="Q44">
        <f t="shared" si="1"/>
        <v>0</v>
      </c>
      <c r="R44" t="e">
        <f t="shared" si="3"/>
        <v>#N/A</v>
      </c>
    </row>
    <row r="45" spans="4:18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 t="shared" si="4"/>
        <v>#N/A</v>
      </c>
      <c r="Q45">
        <f t="shared" si="1"/>
        <v>0</v>
      </c>
      <c r="R45" t="e">
        <f t="shared" si="3"/>
        <v>#N/A</v>
      </c>
    </row>
    <row r="46" spans="4:18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 t="shared" si="4"/>
        <v>#N/A</v>
      </c>
      <c r="Q46">
        <f t="shared" si="1"/>
        <v>0</v>
      </c>
      <c r="R46" t="e">
        <f t="shared" si="3"/>
        <v>#N/A</v>
      </c>
    </row>
    <row r="47" spans="4:18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 t="shared" si="4"/>
        <v>#N/A</v>
      </c>
      <c r="Q47">
        <f t="shared" si="1"/>
        <v>0</v>
      </c>
      <c r="R47" t="e">
        <f t="shared" si="3"/>
        <v>#N/A</v>
      </c>
    </row>
    <row r="48" spans="4:18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 t="shared" si="4"/>
        <v>#N/A</v>
      </c>
      <c r="Q48">
        <f t="shared" si="1"/>
        <v>0</v>
      </c>
      <c r="R48" t="e">
        <f t="shared" si="3"/>
        <v>#N/A</v>
      </c>
    </row>
    <row r="49" spans="4:18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 t="shared" si="4"/>
        <v>#N/A</v>
      </c>
      <c r="Q49">
        <f t="shared" si="1"/>
        <v>0</v>
      </c>
      <c r="R49" t="e">
        <f t="shared" si="3"/>
        <v>#N/A</v>
      </c>
    </row>
    <row r="50" spans="4:18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 t="shared" si="4"/>
        <v>#N/A</v>
      </c>
      <c r="Q50">
        <f t="shared" si="1"/>
        <v>0</v>
      </c>
      <c r="R50" t="e">
        <f t="shared" si="3"/>
        <v>#N/A</v>
      </c>
    </row>
    <row r="51" spans="4:18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 t="shared" si="4"/>
        <v>#N/A</v>
      </c>
      <c r="Q51">
        <f t="shared" si="1"/>
        <v>0</v>
      </c>
      <c r="R51" t="e">
        <f t="shared" si="3"/>
        <v>#N/A</v>
      </c>
    </row>
    <row r="52" spans="4:18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 t="shared" si="4"/>
        <v>#N/A</v>
      </c>
      <c r="Q52">
        <f t="shared" si="1"/>
        <v>0</v>
      </c>
      <c r="R52" t="e">
        <f t="shared" si="3"/>
        <v>#N/A</v>
      </c>
    </row>
    <row r="53" spans="4:18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 t="shared" si="4"/>
        <v>#N/A</v>
      </c>
      <c r="Q53">
        <f t="shared" si="1"/>
        <v>0</v>
      </c>
      <c r="R53" t="e">
        <f t="shared" si="3"/>
        <v>#N/A</v>
      </c>
    </row>
    <row r="54" spans="4:18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 t="shared" si="4"/>
        <v>#N/A</v>
      </c>
      <c r="Q54">
        <f t="shared" si="1"/>
        <v>0</v>
      </c>
      <c r="R54" t="e">
        <f t="shared" si="3"/>
        <v>#N/A</v>
      </c>
    </row>
    <row r="55" spans="4:18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 t="shared" si="4"/>
        <v>#N/A</v>
      </c>
      <c r="Q55">
        <f t="shared" si="1"/>
        <v>0</v>
      </c>
      <c r="R55" t="e">
        <f t="shared" si="3"/>
        <v>#N/A</v>
      </c>
    </row>
    <row r="56" spans="4:18" x14ac:dyDescent="0.25">
      <c r="D56" t="e">
        <f>VLOOKUP(A56, 'Class 1'!A:C, 3, FALSE)</f>
        <v>#N/A</v>
      </c>
      <c r="E56" t="e">
        <f>VLOOKUP(A56, 'Class 2'!A:C, 3, FALSE)</f>
        <v>#N/A</v>
      </c>
      <c r="F56" t="e">
        <f>VLOOKUP(A56, 'Class 3'!A:C, 3, FALSE)</f>
        <v>#N/A</v>
      </c>
      <c r="G56" t="e">
        <f>VLOOKUP(A56, 'Class 4'!A:C, 3, FALSE)</f>
        <v>#N/A</v>
      </c>
      <c r="H56" t="e">
        <f>VLOOKUP(A56, 'Class 5'!A:C, 3, FALSE)</f>
        <v>#N/A</v>
      </c>
      <c r="I56" t="e">
        <f>VLOOKUP(A56, 'Class 6'!A:C, 3, FALSE)</f>
        <v>#N/A</v>
      </c>
      <c r="J56" t="e">
        <f>VLOOKUP(A56, 'Class 7'!A:C, 3, FALSE)</f>
        <v>#N/A</v>
      </c>
      <c r="K56" t="e">
        <f>VLOOKUP(A56, 'Class 8 '!A:C, 3, FALSE)</f>
        <v>#N/A</v>
      </c>
      <c r="O56" t="e">
        <f>VLOOKUP(A56, 'Reasons 1'!A:B, 2, FALSE)</f>
        <v>#N/A</v>
      </c>
      <c r="P56" t="e">
        <f t="shared" si="4"/>
        <v>#N/A</v>
      </c>
      <c r="Q56">
        <f t="shared" si="1"/>
        <v>0</v>
      </c>
      <c r="R56" t="e">
        <f t="shared" si="3"/>
        <v>#N/A</v>
      </c>
    </row>
    <row r="57" spans="4:18" x14ac:dyDescent="0.25">
      <c r="D57" t="e">
        <f>VLOOKUP(A57, 'Class 1'!A:C, 3, FALSE)</f>
        <v>#N/A</v>
      </c>
      <c r="E57" t="e">
        <f>VLOOKUP(A57, 'Class 2'!A:C, 3, FALSE)</f>
        <v>#N/A</v>
      </c>
      <c r="F57" t="e">
        <f>VLOOKUP(A57, 'Class 3'!A:C, 3, FALSE)</f>
        <v>#N/A</v>
      </c>
      <c r="G57" t="e">
        <f>VLOOKUP(A57, 'Class 4'!A:C, 3, FALSE)</f>
        <v>#N/A</v>
      </c>
      <c r="H57" t="e">
        <f>VLOOKUP(A57, 'Class 5'!A:C, 3, FALSE)</f>
        <v>#N/A</v>
      </c>
      <c r="I57" t="e">
        <f>VLOOKUP(A57, 'Class 6'!A:C, 3, FALSE)</f>
        <v>#N/A</v>
      </c>
      <c r="J57" t="e">
        <f>VLOOKUP(A57, 'Class 7'!A:C, 3, FALSE)</f>
        <v>#N/A</v>
      </c>
      <c r="K57" t="e">
        <f>VLOOKUP(A57, 'Class 8 '!A:C, 3, FALSE)</f>
        <v>#N/A</v>
      </c>
      <c r="O57">
        <v>20</v>
      </c>
      <c r="P57" t="e">
        <f t="shared" si="4"/>
        <v>#N/A</v>
      </c>
      <c r="Q57">
        <f t="shared" si="1"/>
        <v>0</v>
      </c>
      <c r="R57" t="e">
        <f t="shared" si="3"/>
        <v>#N/A</v>
      </c>
    </row>
  </sheetData>
  <sortState xmlns:xlrd2="http://schemas.microsoft.com/office/spreadsheetml/2017/richdata2" ref="A3:Z6">
    <sortCondition descending="1" ref="R3:R6"/>
  </sortState>
  <printOptions gridLines="1"/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46CC-000B-4F85-83AB-7F77A6BBFC24}">
  <dimension ref="A1:AB55"/>
  <sheetViews>
    <sheetView zoomScale="78" zoomScaleNormal="78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8" sqref="B8"/>
    </sheetView>
  </sheetViews>
  <sheetFormatPr defaultRowHeight="15" customHeight="1" x14ac:dyDescent="0.25"/>
  <cols>
    <col min="2" max="2" width="22.85546875" customWidth="1"/>
    <col min="3" max="3" width="40.5703125" customWidth="1"/>
    <col min="11" max="11" width="11.140625" customWidth="1"/>
    <col min="12" max="12" width="15" customWidth="1"/>
    <col min="13" max="13" width="16.140625" bestFit="1" customWidth="1"/>
    <col min="14" max="14" width="20.85546875" bestFit="1" customWidth="1"/>
    <col min="17" max="17" width="13.28515625" bestFit="1" customWidth="1"/>
    <col min="18" max="18" width="17.28515625" customWidth="1"/>
    <col min="19" max="19" width="18" customWidth="1"/>
    <col min="21" max="21" width="16.42578125" bestFit="1" customWidth="1"/>
    <col min="22" max="22" width="9.5703125" bestFit="1" customWidth="1"/>
    <col min="23" max="24" width="11.140625" bestFit="1" customWidth="1"/>
    <col min="25" max="25" width="10.42578125" bestFit="1" customWidth="1"/>
    <col min="26" max="26" width="13.140625" bestFit="1" customWidth="1"/>
    <col min="27" max="27" width="11.85546875" bestFit="1" customWidth="1"/>
  </cols>
  <sheetData>
    <row r="1" spans="1:28" ht="15" customHeight="1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319</v>
      </c>
      <c r="N1" s="3" t="s">
        <v>320</v>
      </c>
      <c r="O1" s="3" t="s">
        <v>306</v>
      </c>
      <c r="P1" s="3" t="s">
        <v>321</v>
      </c>
      <c r="Q1" s="3" t="s">
        <v>322</v>
      </c>
      <c r="R1" s="3" t="s">
        <v>307</v>
      </c>
      <c r="S1" s="3" t="s">
        <v>308</v>
      </c>
      <c r="T1" s="3" t="s">
        <v>309</v>
      </c>
      <c r="U1" s="3"/>
      <c r="V1" s="3"/>
      <c r="W1" s="3"/>
      <c r="X1" s="3"/>
      <c r="Y1" s="3"/>
      <c r="Z1" s="3"/>
      <c r="AA1" s="3"/>
      <c r="AB1" s="3"/>
    </row>
    <row r="2" spans="1:28" ht="15" customHeight="1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</row>
    <row r="3" spans="1:28" ht="15" customHeight="1" x14ac:dyDescent="0.25">
      <c r="A3" s="37">
        <f>MASTER!A29</f>
        <v>2003</v>
      </c>
      <c r="B3" s="37" t="str">
        <f>VLOOKUP(A3, MASTER!$A:$E, 2, FALSE)</f>
        <v>Gracie Morey</v>
      </c>
      <c r="C3" s="37" t="str">
        <f>VLOOKUP(A3, MASTER!$A:$E, 3, FALSE)</f>
        <v>Shiawassee Junior Team A</v>
      </c>
      <c r="D3" s="37" t="e">
        <f>VLOOKUP(A3, 'Class 1'!A:C, 3, FALSE)</f>
        <v>#N/A</v>
      </c>
      <c r="E3" s="37" t="e">
        <f>VLOOKUP(A3, 'Class 2'!A:C, 3, FALSE)</f>
        <v>#N/A</v>
      </c>
      <c r="F3" s="37" t="e">
        <f>VLOOKUP(A3, 'Class 3'!A:C, 3, FALSE)</f>
        <v>#N/A</v>
      </c>
      <c r="G3" s="37" t="e">
        <f>VLOOKUP(A3, 'Class 4'!A:C, 3, FALSE)</f>
        <v>#N/A</v>
      </c>
      <c r="H3" s="37" t="e">
        <f>VLOOKUP(A3, 'Class 5'!A:C, 3, FALSE)</f>
        <v>#N/A</v>
      </c>
      <c r="I3" s="37" t="e">
        <f>VLOOKUP(A3, 'Class 6'!A:C, 3, FALSE)</f>
        <v>#N/A</v>
      </c>
      <c r="J3" s="37" t="e">
        <f>VLOOKUP(A3, 'Class 7'!A:C, 3, FALSE)</f>
        <v>#N/A</v>
      </c>
      <c r="K3" s="37" t="e">
        <f>VLOOKUP(A3, 'Class 8 '!A:C, 3, FALSE)</f>
        <v>#N/A</v>
      </c>
      <c r="L3" s="37"/>
      <c r="M3" s="37"/>
      <c r="N3" s="37"/>
      <c r="O3" s="37" t="e">
        <f>VLOOKUP(A3, 'Reasons 1'!A:B, 2, FALSE)</f>
        <v>#N/A</v>
      </c>
      <c r="P3" s="37" t="e">
        <f>VLOOKUP(A3, 'Reasons 2'!A:B, 2, FALSE)</f>
        <v>#N/A</v>
      </c>
      <c r="Q3" s="37" t="e">
        <f>SUM(O3:P3)</f>
        <v>#N/A</v>
      </c>
      <c r="R3" s="37" t="e">
        <f t="shared" ref="R3:R11" si="0">SUM(D3:K3)</f>
        <v>#N/A</v>
      </c>
      <c r="S3" s="37">
        <f t="shared" ref="S3:S11" si="1">SUM(L3:N3)</f>
        <v>0</v>
      </c>
      <c r="T3" s="37" t="e">
        <f>SUM(Q3:S3)</f>
        <v>#N/A</v>
      </c>
      <c r="U3" s="37"/>
      <c r="V3" s="37"/>
      <c r="W3" s="37"/>
      <c r="X3" s="37"/>
      <c r="Y3" s="37"/>
      <c r="Z3" s="37"/>
      <c r="AA3" s="37"/>
      <c r="AB3" s="37"/>
    </row>
    <row r="4" spans="1:28" ht="15" customHeight="1" x14ac:dyDescent="0.25">
      <c r="A4" s="37">
        <f>MASTER!A31</f>
        <v>2021</v>
      </c>
      <c r="B4" s="37" t="str">
        <f>VLOOKUP(A4, MASTER!$A:$E, 2, FALSE)</f>
        <v>Izzy Elenbaas</v>
      </c>
      <c r="C4" s="37" t="str">
        <f>VLOOKUP(A4, MASTER!$A:$E, 3, FALSE)</f>
        <v>Kent Individual</v>
      </c>
      <c r="D4" s="37" t="e">
        <f>VLOOKUP(A4, 'Class 1'!A:C, 3, FALSE)</f>
        <v>#N/A</v>
      </c>
      <c r="E4" s="37" t="e">
        <f>VLOOKUP(A4, 'Class 2'!A:C, 3, FALSE)</f>
        <v>#N/A</v>
      </c>
      <c r="F4" s="37" t="e">
        <f>VLOOKUP(A4, 'Class 3'!A:C, 3, FALSE)</f>
        <v>#N/A</v>
      </c>
      <c r="G4" s="37" t="e">
        <f>VLOOKUP(A4, 'Class 4'!A:C, 3, FALSE)</f>
        <v>#N/A</v>
      </c>
      <c r="H4" s="37" t="e">
        <f>VLOOKUP(A4, 'Class 5'!A:C, 3, FALSE)</f>
        <v>#N/A</v>
      </c>
      <c r="I4" s="37" t="e">
        <f>VLOOKUP(A4, 'Class 6'!A:C, 3, FALSE)</f>
        <v>#N/A</v>
      </c>
      <c r="J4" s="37" t="e">
        <f>VLOOKUP(A4, 'Class 7'!A:C, 3, FALSE)</f>
        <v>#N/A</v>
      </c>
      <c r="K4" s="37" t="e">
        <f>VLOOKUP(A4, 'Class 8 '!A:C, 3, FALSE)</f>
        <v>#N/A</v>
      </c>
      <c r="L4" s="37"/>
      <c r="M4" s="37"/>
      <c r="N4" s="37"/>
      <c r="O4" s="37" t="e">
        <f>VLOOKUP(A4, 'Reasons 1'!A:B, 2, FALSE)</f>
        <v>#N/A</v>
      </c>
      <c r="P4" s="37" t="e">
        <f>VLOOKUP(A4, 'Reasons 2'!A:B, 2, FALSE)</f>
        <v>#N/A</v>
      </c>
      <c r="Q4" s="37" t="e">
        <f t="shared" ref="Q4:Q13" si="2">SUM(O4:P4)</f>
        <v>#N/A</v>
      </c>
      <c r="R4" s="37" t="e">
        <f t="shared" si="0"/>
        <v>#N/A</v>
      </c>
      <c r="S4" s="37">
        <f t="shared" si="1"/>
        <v>0</v>
      </c>
      <c r="T4" s="37" t="e">
        <f t="shared" ref="T4:T17" si="3">SUM(Q4:S4)</f>
        <v>#N/A</v>
      </c>
      <c r="U4" s="37"/>
      <c r="V4" s="37"/>
      <c r="W4" s="37"/>
      <c r="X4" s="37"/>
      <c r="Y4" s="37"/>
      <c r="Z4" s="37"/>
      <c r="AA4" s="37"/>
      <c r="AB4" s="37"/>
    </row>
    <row r="5" spans="1:28" s="37" customFormat="1" ht="15" customHeight="1" x14ac:dyDescent="0.25">
      <c r="A5">
        <f>MASTER!A33</f>
        <v>2023</v>
      </c>
      <c r="B5" t="str">
        <f>VLOOKUP(A5, MASTER!$A:$E, 2, FALSE)</f>
        <v>Katie LaPorte</v>
      </c>
      <c r="C5" t="str">
        <f>VLOOKUP(A5, MASTER!$A:$E, 3, FALSE)</f>
        <v>Berrien Individual</v>
      </c>
      <c r="D5">
        <f>VLOOKUP(A5, 'Class 1'!A:C, 3, FALSE)</f>
        <v>45</v>
      </c>
      <c r="E5">
        <f>VLOOKUP(A5, 'Class 2'!A:C, 3, FALSE)</f>
        <v>49</v>
      </c>
      <c r="F5">
        <f>VLOOKUP(A5, 'Class 3'!A:C, 3, FALSE)</f>
        <v>44</v>
      </c>
      <c r="G5">
        <f>VLOOKUP(A5, 'Class 4'!A:C, 3, FALSE)</f>
        <v>32</v>
      </c>
      <c r="H5">
        <f>VLOOKUP(A5, 'Class 5'!A:C, 3, FALSE)</f>
        <v>50</v>
      </c>
      <c r="I5">
        <f>VLOOKUP(A5, 'Class 6'!A:C, 3, FALSE)</f>
        <v>40</v>
      </c>
      <c r="J5">
        <f>VLOOKUP(A5, 'Class 7'!A:C, 3, FALSE)</f>
        <v>44</v>
      </c>
      <c r="K5">
        <f>VLOOKUP(A5, 'Class 8 '!A:C, 3, FALSE)</f>
        <v>32</v>
      </c>
      <c r="L5">
        <v>4</v>
      </c>
      <c r="M5">
        <v>8</v>
      </c>
      <c r="N5">
        <v>0</v>
      </c>
      <c r="O5">
        <f>VLOOKUP(A5, 'Reasons 1'!A:B, 2, FALSE)</f>
        <v>40</v>
      </c>
      <c r="P5">
        <f>VLOOKUP(A5, 'Reasons 2'!A:B, 2, FALSE)</f>
        <v>43</v>
      </c>
      <c r="Q5" s="37">
        <f t="shared" ref="Q5:Q12" si="4">SUM(O5:P5)</f>
        <v>83</v>
      </c>
      <c r="R5">
        <f t="shared" si="0"/>
        <v>336</v>
      </c>
      <c r="S5">
        <f t="shared" si="1"/>
        <v>12</v>
      </c>
      <c r="T5" s="37">
        <f t="shared" si="3"/>
        <v>431</v>
      </c>
      <c r="U5"/>
      <c r="V5"/>
      <c r="W5"/>
      <c r="X5"/>
      <c r="Y5"/>
      <c r="Z5"/>
      <c r="AA5"/>
      <c r="AB5"/>
    </row>
    <row r="6" spans="1:28" ht="15" customHeight="1" x14ac:dyDescent="0.25">
      <c r="A6">
        <f>MASTER!A34</f>
        <v>2024</v>
      </c>
      <c r="B6" t="str">
        <f>VLOOKUP(A6, MASTER!$A:$E, 2, FALSE)</f>
        <v>Vivian Mollberg</v>
      </c>
      <c r="C6" t="str">
        <f>VLOOKUP(A6, MASTER!$A:$E, 3, FALSE)</f>
        <v>Berrien Individual</v>
      </c>
      <c r="D6">
        <f>VLOOKUP(A6, 'Class 1'!A:C, 3, FALSE)</f>
        <v>46</v>
      </c>
      <c r="E6">
        <f>VLOOKUP(A6, 'Class 2'!A:C, 3, FALSE)</f>
        <v>47</v>
      </c>
      <c r="F6">
        <f>VLOOKUP(A6, 'Class 3'!A:C, 3, FALSE)</f>
        <v>46</v>
      </c>
      <c r="G6">
        <f>VLOOKUP(A6, 'Class 4'!A:C, 3, FALSE)</f>
        <v>48</v>
      </c>
      <c r="H6">
        <f>VLOOKUP(A6, 'Class 5'!A:C, 3, FALSE)</f>
        <v>36</v>
      </c>
      <c r="I6">
        <f>VLOOKUP(A6, 'Class 6'!A:C, 3, FALSE)</f>
        <v>39</v>
      </c>
      <c r="J6">
        <f>VLOOKUP(A6, 'Class 7'!A:C, 3, FALSE)</f>
        <v>26</v>
      </c>
      <c r="K6">
        <f>VLOOKUP(A6, 'Class 8 '!A:C, 3, FALSE)</f>
        <v>23</v>
      </c>
      <c r="L6">
        <v>6</v>
      </c>
      <c r="M6">
        <v>6</v>
      </c>
      <c r="N6">
        <v>8</v>
      </c>
      <c r="O6">
        <f>VLOOKUP(A6, 'Reasons 1'!A:B, 2, FALSE)</f>
        <v>45</v>
      </c>
      <c r="P6">
        <f>VLOOKUP(A6, 'Reasons 2'!A:B, 2, FALSE)</f>
        <v>36</v>
      </c>
      <c r="Q6" s="37">
        <f t="shared" si="4"/>
        <v>81</v>
      </c>
      <c r="R6">
        <f t="shared" si="0"/>
        <v>311</v>
      </c>
      <c r="S6">
        <f t="shared" si="1"/>
        <v>20</v>
      </c>
      <c r="T6" s="37">
        <f t="shared" si="3"/>
        <v>412</v>
      </c>
    </row>
    <row r="7" spans="1:28" s="37" customFormat="1" ht="15" customHeight="1" x14ac:dyDescent="0.25">
      <c r="A7">
        <f>MASTER!A32</f>
        <v>2022</v>
      </c>
      <c r="B7" t="str">
        <f>VLOOKUP(A7, MASTER!$A:$E, 2, FALSE)</f>
        <v>Clare Reisterer</v>
      </c>
      <c r="C7" t="str">
        <f>VLOOKUP(A7, MASTER!$A:$E, 3, FALSE)</f>
        <v>Gratiot Individual</v>
      </c>
      <c r="D7">
        <f>VLOOKUP(A7, 'Class 1'!A:C, 3, FALSE)</f>
        <v>46</v>
      </c>
      <c r="E7">
        <f>VLOOKUP(A7, 'Class 2'!A:C, 3, FALSE)</f>
        <v>48</v>
      </c>
      <c r="F7">
        <f>VLOOKUP(A7, 'Class 3'!A:C, 3, FALSE)</f>
        <v>49</v>
      </c>
      <c r="G7">
        <f>VLOOKUP(A7, 'Class 4'!A:C, 3, FALSE)</f>
        <v>46</v>
      </c>
      <c r="H7">
        <f>VLOOKUP(A7, 'Class 5'!A:C, 3, FALSE)</f>
        <v>39</v>
      </c>
      <c r="I7">
        <f>VLOOKUP(A7, 'Class 6'!A:C, 3, FALSE)</f>
        <v>47</v>
      </c>
      <c r="J7">
        <f>VLOOKUP(A7, 'Class 7'!A:C, 3, FALSE)</f>
        <v>20</v>
      </c>
      <c r="K7">
        <f>VLOOKUP(A7, 'Class 8 '!A:C, 3, FALSE)</f>
        <v>38</v>
      </c>
      <c r="L7">
        <v>8</v>
      </c>
      <c r="M7">
        <v>6</v>
      </c>
      <c r="N7">
        <v>6</v>
      </c>
      <c r="O7">
        <f>VLOOKUP(A7, 'Reasons 1'!A:B, 2, FALSE)</f>
        <v>31</v>
      </c>
      <c r="P7">
        <f>VLOOKUP(A7, 'Reasons 2'!A:B, 2, FALSE)</f>
        <v>40</v>
      </c>
      <c r="Q7" s="37">
        <f t="shared" si="4"/>
        <v>71</v>
      </c>
      <c r="R7">
        <f t="shared" si="0"/>
        <v>333</v>
      </c>
      <c r="S7">
        <f t="shared" si="1"/>
        <v>20</v>
      </c>
      <c r="T7" s="37">
        <f t="shared" si="3"/>
        <v>424</v>
      </c>
      <c r="U7"/>
      <c r="V7"/>
      <c r="W7"/>
      <c r="X7"/>
      <c r="Y7"/>
      <c r="Z7"/>
      <c r="AA7"/>
      <c r="AB7"/>
    </row>
    <row r="8" spans="1:28" ht="15" customHeight="1" x14ac:dyDescent="0.25">
      <c r="A8">
        <f>MASTER!A35</f>
        <v>2031</v>
      </c>
      <c r="B8" t="str">
        <f>VLOOKUP(A8, MASTER!$A:$E, 2, FALSE)</f>
        <v>Aubree Reisterer</v>
      </c>
      <c r="C8" t="str">
        <f>VLOOKUP(A8, MASTER!$A:$E, 3, FALSE)</f>
        <v>Gratiot Individual</v>
      </c>
      <c r="D8">
        <f>VLOOKUP(A8, 'Class 1'!A:C, 3, FALSE)</f>
        <v>40</v>
      </c>
      <c r="E8">
        <f>VLOOKUP(A8, 'Class 2'!A:C, 3, FALSE)</f>
        <v>49</v>
      </c>
      <c r="F8">
        <f>VLOOKUP(A8, 'Class 3'!A:C, 3, FALSE)</f>
        <v>50</v>
      </c>
      <c r="G8">
        <f>VLOOKUP(A8, 'Class 4'!A:C, 3, FALSE)</f>
        <v>50</v>
      </c>
      <c r="H8">
        <f>VLOOKUP(A8, 'Class 5'!A:C, 3, FALSE)</f>
        <v>34</v>
      </c>
      <c r="I8">
        <f>VLOOKUP(A8, 'Class 6'!A:C, 3, FALSE)</f>
        <v>42</v>
      </c>
      <c r="J8">
        <f>VLOOKUP(A8, 'Class 7'!A:C, 3, FALSE)</f>
        <v>41</v>
      </c>
      <c r="K8">
        <f>VLOOKUP(A8, 'Class 8 '!A:C, 3, FALSE)</f>
        <v>32</v>
      </c>
      <c r="L8">
        <v>6</v>
      </c>
      <c r="M8">
        <v>4</v>
      </c>
      <c r="N8">
        <v>6</v>
      </c>
      <c r="O8">
        <f>VLOOKUP(A8, 'Reasons 1'!A:B, 2, FALSE)</f>
        <v>33</v>
      </c>
      <c r="P8">
        <f>VLOOKUP(A8, 'Reasons 2'!A:B, 2, FALSE)</f>
        <v>34</v>
      </c>
      <c r="Q8" s="37">
        <f t="shared" si="4"/>
        <v>67</v>
      </c>
      <c r="R8">
        <f t="shared" si="0"/>
        <v>338</v>
      </c>
      <c r="S8">
        <f t="shared" si="1"/>
        <v>16</v>
      </c>
      <c r="T8" s="37">
        <f t="shared" si="3"/>
        <v>421</v>
      </c>
    </row>
    <row r="9" spans="1:28" ht="15" customHeight="1" x14ac:dyDescent="0.25">
      <c r="A9">
        <f>MASTER!A30</f>
        <v>2004</v>
      </c>
      <c r="B9" t="str">
        <f>VLOOKUP(A9, MASTER!$A:$E, 2, FALSE)</f>
        <v>Josie Ward</v>
      </c>
      <c r="C9" t="str">
        <f>VLOOKUP(A9, MASTER!$A:$E, 3, FALSE)</f>
        <v>Shiawassee Junior Team A</v>
      </c>
      <c r="D9">
        <f>VLOOKUP(A9, 'Class 1'!A:C, 3, FALSE)</f>
        <v>50</v>
      </c>
      <c r="E9">
        <f>VLOOKUP(A9, 'Class 2'!A:C, 3, FALSE)</f>
        <v>35</v>
      </c>
      <c r="F9">
        <f>VLOOKUP(A9, 'Class 3'!A:C, 3, FALSE)</f>
        <v>30</v>
      </c>
      <c r="G9">
        <f>VLOOKUP(A9, 'Class 4'!A:C, 3, FALSE)</f>
        <v>38</v>
      </c>
      <c r="H9">
        <f>VLOOKUP(A9, 'Class 5'!A:C, 3, FALSE)</f>
        <v>40</v>
      </c>
      <c r="I9">
        <f>VLOOKUP(A9, 'Class 6'!A:C, 3, FALSE)</f>
        <v>48</v>
      </c>
      <c r="J9">
        <f>VLOOKUP(A9, 'Class 7'!A:C, 3, FALSE)</f>
        <v>47</v>
      </c>
      <c r="K9">
        <f>VLOOKUP(A9, 'Class 8 '!A:C, 3, FALSE)</f>
        <v>41</v>
      </c>
      <c r="L9">
        <v>6</v>
      </c>
      <c r="M9">
        <v>6</v>
      </c>
      <c r="N9">
        <v>8</v>
      </c>
      <c r="O9">
        <f>VLOOKUP(A9, 'Reasons 1'!A:B, 2, FALSE)</f>
        <v>35</v>
      </c>
      <c r="P9">
        <f>VLOOKUP(A9, 'Reasons 2'!A:B, 2, FALSE)</f>
        <v>32</v>
      </c>
      <c r="Q9" s="37">
        <f t="shared" si="4"/>
        <v>67</v>
      </c>
      <c r="R9">
        <f t="shared" si="0"/>
        <v>329</v>
      </c>
      <c r="S9">
        <f t="shared" si="1"/>
        <v>20</v>
      </c>
      <c r="T9" s="37">
        <f t="shared" si="3"/>
        <v>416</v>
      </c>
    </row>
    <row r="10" spans="1:28" ht="15" customHeight="1" x14ac:dyDescent="0.25">
      <c r="A10">
        <f>MASTER!A27</f>
        <v>2001</v>
      </c>
      <c r="B10" t="str">
        <f>VLOOKUP(A10, MASTER!$A:$C, 2, FALSE)</f>
        <v>Ingrid Conklin</v>
      </c>
      <c r="C10" t="str">
        <f>VLOOKUP(A10, MASTER!$A:$E, 3, FALSE)</f>
        <v>Shiawassee Junior Team A</v>
      </c>
      <c r="D10">
        <f>VLOOKUP(A10, 'Class 1'!A:C, 3, FALSE)</f>
        <v>31</v>
      </c>
      <c r="E10">
        <f>VLOOKUP(A10, 'Class 2'!A:C, 3, FALSE)</f>
        <v>38</v>
      </c>
      <c r="F10">
        <f>VLOOKUP(A10, 'Class 3'!A:C, 3, FALSE)</f>
        <v>43</v>
      </c>
      <c r="G10">
        <f>VLOOKUP(A10, 'Class 4'!A:C, 3, FALSE)</f>
        <v>33</v>
      </c>
      <c r="H10">
        <f>VLOOKUP(A10, 'Class 5'!A:C, 3, FALSE)</f>
        <v>36</v>
      </c>
      <c r="I10">
        <f>VLOOKUP(A10, 'Class 6'!A:C, 3, FALSE)</f>
        <v>34</v>
      </c>
      <c r="J10">
        <f>VLOOKUP(A10, 'Class 7'!A:C, 3, FALSE)</f>
        <v>32</v>
      </c>
      <c r="K10">
        <f>VLOOKUP(A10, 'Class 8 '!A:C, 3, FALSE)</f>
        <v>35</v>
      </c>
      <c r="L10">
        <v>2</v>
      </c>
      <c r="M10">
        <v>8</v>
      </c>
      <c r="N10">
        <v>8</v>
      </c>
      <c r="O10">
        <f>VLOOKUP(A10, 'Reasons 1'!A:B, 2, FALSE)</f>
        <v>24</v>
      </c>
      <c r="P10">
        <f>VLOOKUP(A10, 'Reasons 2'!A:B, 2, FALSE)</f>
        <v>25</v>
      </c>
      <c r="Q10" s="37">
        <f t="shared" si="4"/>
        <v>49</v>
      </c>
      <c r="R10">
        <f t="shared" si="0"/>
        <v>282</v>
      </c>
      <c r="S10">
        <f t="shared" si="1"/>
        <v>18</v>
      </c>
      <c r="T10" s="37">
        <f t="shared" si="3"/>
        <v>349</v>
      </c>
    </row>
    <row r="11" spans="1:28" ht="15" customHeight="1" x14ac:dyDescent="0.25">
      <c r="A11">
        <f>MASTER!A28</f>
        <v>2002</v>
      </c>
      <c r="B11" t="str">
        <f>VLOOKUP(A11, MASTER!$A:$C, 2, FALSE)</f>
        <v>Karly Sergent</v>
      </c>
      <c r="C11" t="str">
        <f>VLOOKUP(A11, MASTER!$A:$E, 3, FALSE)</f>
        <v>Shiawassee Junior Team A</v>
      </c>
      <c r="D11">
        <f>VLOOKUP(A11, 'Class 1'!A:C, 3, FALSE)</f>
        <v>46</v>
      </c>
      <c r="E11">
        <f>VLOOKUP(A11, 'Class 2'!A:C, 3, FALSE)</f>
        <v>27</v>
      </c>
      <c r="F11">
        <f>VLOOKUP(A11, 'Class 3'!A:C, 3, FALSE)</f>
        <v>50</v>
      </c>
      <c r="G11">
        <f>VLOOKUP(A11, 'Class 4'!A:C, 3, FALSE)</f>
        <v>44</v>
      </c>
      <c r="H11">
        <f>VLOOKUP(A11, 'Class 5'!A:C, 3, FALSE)</f>
        <v>32</v>
      </c>
      <c r="I11">
        <f>VLOOKUP(A11, 'Class 6'!A:C, 3, FALSE)</f>
        <v>34</v>
      </c>
      <c r="J11">
        <f>VLOOKUP(A11, 'Class 7'!A:C, 3, FALSE)</f>
        <v>44</v>
      </c>
      <c r="K11">
        <f>VLOOKUP(A11, 'Class 8 '!A:C, 3, FALSE)</f>
        <v>41</v>
      </c>
      <c r="L11">
        <v>4</v>
      </c>
      <c r="M11">
        <v>6</v>
      </c>
      <c r="N11">
        <v>6</v>
      </c>
      <c r="O11">
        <f>VLOOKUP(A11, 'Reasons 1'!A:B, 2, FALSE)</f>
        <v>24</v>
      </c>
      <c r="P11">
        <f>VLOOKUP(A11, 'Reasons 2'!A:B, 2, FALSE)</f>
        <v>23</v>
      </c>
      <c r="Q11" s="37">
        <f t="shared" si="4"/>
        <v>47</v>
      </c>
      <c r="R11">
        <f t="shared" si="0"/>
        <v>318</v>
      </c>
      <c r="S11">
        <f t="shared" si="1"/>
        <v>16</v>
      </c>
      <c r="T11" s="37">
        <f t="shared" si="3"/>
        <v>381</v>
      </c>
    </row>
    <row r="12" spans="1:28" s="37" customFormat="1" ht="15" customHeight="1" x14ac:dyDescent="0.25">
      <c r="A12" s="37">
        <f>MASTER!A36</f>
        <v>2032</v>
      </c>
      <c r="B12" s="37" t="str">
        <f>VLOOKUP(A12, MASTER!$A:$E, 2, FALSE)</f>
        <v>Addison Lawless</v>
      </c>
      <c r="C12" s="37" t="str">
        <f>VLOOKUP(A12, MASTER!$A:$E, 3, FALSE)</f>
        <v>Eaton Individual</v>
      </c>
      <c r="D12" s="37" t="e">
        <f>VLOOKUP(A12, 'Class 1'!A:C, 3, FALSE)</f>
        <v>#N/A</v>
      </c>
      <c r="E12" s="37" t="e">
        <f>VLOOKUP(A12, 'Class 2'!A:C, 3, FALSE)</f>
        <v>#N/A</v>
      </c>
      <c r="F12" s="37" t="e">
        <f>VLOOKUP(A12, 'Class 3'!A:C, 3, FALSE)</f>
        <v>#N/A</v>
      </c>
      <c r="G12" s="37" t="e">
        <f>VLOOKUP(A12, 'Class 4'!A:C, 3, FALSE)</f>
        <v>#N/A</v>
      </c>
      <c r="H12" s="37" t="e">
        <f>VLOOKUP(A12, 'Class 5'!A:C, 3, FALSE)</f>
        <v>#N/A</v>
      </c>
      <c r="I12" s="37" t="e">
        <f>VLOOKUP(A12, 'Class 6'!A:C, 3, FALSE)</f>
        <v>#N/A</v>
      </c>
      <c r="J12" s="37" t="e">
        <f>VLOOKUP(A12, 'Class 7'!A:C, 3, FALSE)</f>
        <v>#N/A</v>
      </c>
      <c r="K12" s="37" t="e">
        <f>VLOOKUP(A12, 'Class 8 '!A:C, 3, FALSE)</f>
        <v>#N/A</v>
      </c>
      <c r="O12" s="37" t="e">
        <f>VLOOKUP(A12, 'Reasons 1'!A:B, 2, FALSE)</f>
        <v>#N/A</v>
      </c>
      <c r="P12" s="37" t="e">
        <f>VLOOKUP(A12, 'Reasons 2'!A:B, 2, FALSE)</f>
        <v>#N/A</v>
      </c>
      <c r="Q12" s="37" t="e">
        <f t="shared" si="4"/>
        <v>#N/A</v>
      </c>
      <c r="R12" s="37" t="e">
        <f t="shared" ref="R12:R32" si="5">SUM(D12:K12)</f>
        <v>#N/A</v>
      </c>
      <c r="S12" s="37">
        <f t="shared" ref="S12:S55" si="6">SUM(L12:N12)</f>
        <v>0</v>
      </c>
      <c r="T12" s="37" t="e">
        <f t="shared" si="3"/>
        <v>#N/A</v>
      </c>
    </row>
    <row r="13" spans="1:28" ht="15" customHeight="1" x14ac:dyDescent="0.25">
      <c r="B13" t="e">
        <f>VLOOKUP(A13, MASTER!$A:$E, 2, FALSE)</f>
        <v>#N/A</v>
      </c>
      <c r="C13" t="e">
        <f>VLOOKUP(A13, MASTER!$A:$E, 3, FALSE)</f>
        <v>#N/A</v>
      </c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J13" t="e">
        <f>VLOOKUP(A13, 'Class 7'!A:C, 3, FALSE)</f>
        <v>#N/A</v>
      </c>
      <c r="K13" t="e">
        <f>VLOOKUP(A13, 'Class 8 '!A:C, 3, FALSE)</f>
        <v>#N/A</v>
      </c>
      <c r="O13" t="e">
        <f>VLOOKUP(A13, 'Reasons 1'!A:B, 2, FALSE)</f>
        <v>#N/A</v>
      </c>
      <c r="P13" t="e">
        <f>VLOOKUP(A13, 'Reasons 2'!A:B, 2, FALSE)</f>
        <v>#N/A</v>
      </c>
      <c r="Q13" s="37" t="e">
        <f t="shared" si="2"/>
        <v>#N/A</v>
      </c>
      <c r="R13" t="e">
        <f t="shared" si="5"/>
        <v>#N/A</v>
      </c>
      <c r="S13">
        <f t="shared" si="6"/>
        <v>0</v>
      </c>
      <c r="T13" s="37" t="e">
        <f t="shared" si="3"/>
        <v>#N/A</v>
      </c>
    </row>
    <row r="14" spans="1:28" ht="15" customHeight="1" x14ac:dyDescent="0.25">
      <c r="B14" t="e">
        <f>VLOOKUP(A14, MASTER!$A:$E, 2, FALSE)</f>
        <v>#N/A</v>
      </c>
      <c r="C14" t="e">
        <f>VLOOKUP(A14, MASTER!$A:$E, 3, FALSE)</f>
        <v>#N/A</v>
      </c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J14" t="e">
        <f>VLOOKUP(A14, 'Class 7'!A:C, 3, FALSE)</f>
        <v>#N/A</v>
      </c>
      <c r="K14" t="e">
        <f>VLOOKUP(A14, 'Class 8 '!A:C, 3, FALSE)</f>
        <v>#N/A</v>
      </c>
      <c r="O14" t="e">
        <f>VLOOKUP(A14, 'Reasons 1'!A:B, 2, FALSE)</f>
        <v>#N/A</v>
      </c>
      <c r="P14" t="e">
        <f>VLOOKUP(A14, 'Reasons 2'!A:B, 2, FALSE)</f>
        <v>#N/A</v>
      </c>
      <c r="R14" t="e">
        <f t="shared" si="5"/>
        <v>#N/A</v>
      </c>
      <c r="S14">
        <f t="shared" si="6"/>
        <v>0</v>
      </c>
      <c r="T14" s="37" t="e">
        <f t="shared" si="3"/>
        <v>#N/A</v>
      </c>
    </row>
    <row r="15" spans="1:28" ht="15" customHeight="1" x14ac:dyDescent="0.25">
      <c r="B15" t="e">
        <f>VLOOKUP(A15, MASTER!$A:$E, 2, FALSE)</f>
        <v>#N/A</v>
      </c>
      <c r="C15" t="e">
        <f>VLOOKUP(A15, MASTER!$A:$E, 3, FALSE)</f>
        <v>#N/A</v>
      </c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J15" t="e">
        <f>VLOOKUP(A15, 'Class 7'!A:C, 3, FALSE)</f>
        <v>#N/A</v>
      </c>
      <c r="K15" t="e">
        <f>VLOOKUP(A15, 'Class 8 '!A:C, 3, FALSE)</f>
        <v>#N/A</v>
      </c>
      <c r="O15" t="e">
        <f>VLOOKUP(A15, 'Reasons 1'!A:B, 2, FALSE)</f>
        <v>#N/A</v>
      </c>
      <c r="P15" t="e">
        <f>VLOOKUP(A15, 'Reasons 2'!A:B, 2, FALSE)</f>
        <v>#N/A</v>
      </c>
      <c r="R15" t="e">
        <f t="shared" si="5"/>
        <v>#N/A</v>
      </c>
      <c r="S15">
        <f t="shared" si="6"/>
        <v>0</v>
      </c>
      <c r="T15" s="37" t="e">
        <f t="shared" si="3"/>
        <v>#N/A</v>
      </c>
    </row>
    <row r="16" spans="1:28" ht="15" customHeight="1" x14ac:dyDescent="0.25">
      <c r="B16" t="e">
        <f>VLOOKUP(A16, MASTER!$A:$E, 2, FALSE)</f>
        <v>#N/A</v>
      </c>
      <c r="C16" t="e">
        <f>VLOOKUP(A16, MASTER!$A:$E, 3, FALSE)</f>
        <v>#N/A</v>
      </c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J16" t="e">
        <f>VLOOKUP(A16, 'Class 7'!A:C, 3, FALSE)</f>
        <v>#N/A</v>
      </c>
      <c r="K16" t="e">
        <f>VLOOKUP(A16, 'Class 8 '!A:C, 3, FALSE)</f>
        <v>#N/A</v>
      </c>
      <c r="O16" t="e">
        <f>VLOOKUP(A16, 'Reasons 1'!A:B, 2, FALSE)</f>
        <v>#N/A</v>
      </c>
      <c r="P16" t="e">
        <f>VLOOKUP(A16, 'Reasons 2'!A:B, 2, FALSE)</f>
        <v>#N/A</v>
      </c>
      <c r="R16" t="e">
        <f t="shared" si="5"/>
        <v>#N/A</v>
      </c>
      <c r="S16">
        <f t="shared" si="6"/>
        <v>0</v>
      </c>
      <c r="T16" s="37" t="e">
        <f t="shared" si="3"/>
        <v>#N/A</v>
      </c>
    </row>
    <row r="17" spans="2:20" ht="15" customHeight="1" x14ac:dyDescent="0.25">
      <c r="B17" t="e">
        <f>VLOOKUP(A17, MASTER!$A:$E, 2, FALSE)</f>
        <v>#N/A</v>
      </c>
      <c r="C17" t="e">
        <f>VLOOKUP(A17, MASTER!$A:$E, 3, FALSE)</f>
        <v>#N/A</v>
      </c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J17" t="e">
        <f>VLOOKUP(A17, 'Class 7'!A:C, 3, FALSE)</f>
        <v>#N/A</v>
      </c>
      <c r="K17" t="e">
        <f>VLOOKUP(A17, 'Class 8 '!A:C, 3, FALSE)</f>
        <v>#N/A</v>
      </c>
      <c r="O17" t="e">
        <f>VLOOKUP(A17, 'Reasons 1'!A:B, 2, FALSE)</f>
        <v>#N/A</v>
      </c>
      <c r="P17" t="e">
        <f>VLOOKUP(A17, 'Reasons 2'!A:B, 2, FALSE)</f>
        <v>#N/A</v>
      </c>
      <c r="R17" t="e">
        <f t="shared" si="5"/>
        <v>#N/A</v>
      </c>
      <c r="S17">
        <f t="shared" si="6"/>
        <v>0</v>
      </c>
      <c r="T17" s="37" t="e">
        <f t="shared" si="3"/>
        <v>#N/A</v>
      </c>
    </row>
    <row r="18" spans="2:20" ht="15" customHeight="1" x14ac:dyDescent="0.25">
      <c r="B18" t="e">
        <f>VLOOKUP(A18, MASTER!$A:$E, 2, FALSE)</f>
        <v>#N/A</v>
      </c>
      <c r="C18" t="e">
        <f>VLOOKUP(A18, MASTER!$A:$E, 3, FALSE)</f>
        <v>#N/A</v>
      </c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>VLOOKUP(A18, 'Reasons 2'!A:B, 2, FALSE)</f>
        <v>#N/A</v>
      </c>
      <c r="R18" t="e">
        <f t="shared" si="5"/>
        <v>#N/A</v>
      </c>
      <c r="S18">
        <f t="shared" si="6"/>
        <v>0</v>
      </c>
      <c r="T18" t="e">
        <f t="shared" ref="T18:T55" si="7">SUM(O18:S18)</f>
        <v>#N/A</v>
      </c>
    </row>
    <row r="19" spans="2:20" ht="15" customHeight="1" x14ac:dyDescent="0.25">
      <c r="B19" t="e">
        <f>VLOOKUP(A19, MASTER!$A:$E, 2, FALSE)</f>
        <v>#N/A</v>
      </c>
      <c r="C19" t="e">
        <f>VLOOKUP(A19, MASTER!$A:$E, 3, FALSE)</f>
        <v>#N/A</v>
      </c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>VLOOKUP(A19, 'Reasons 2'!A:B, 2, FALSE)</f>
        <v>#N/A</v>
      </c>
      <c r="R19" t="e">
        <f t="shared" si="5"/>
        <v>#N/A</v>
      </c>
      <c r="S19">
        <f t="shared" si="6"/>
        <v>0</v>
      </c>
      <c r="T19" t="e">
        <f t="shared" si="7"/>
        <v>#N/A</v>
      </c>
    </row>
    <row r="20" spans="2:20" ht="15" customHeight="1" x14ac:dyDescent="0.25">
      <c r="B20" t="e">
        <f>VLOOKUP(A20, MASTER!$A:$E, 2, FALSE)</f>
        <v>#N/A</v>
      </c>
      <c r="C20" t="e">
        <f>VLOOKUP(A20, MASTER!$A:$E, 3, FALSE)</f>
        <v>#N/A</v>
      </c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>VLOOKUP(A20, 'Reasons 2'!A:B, 2, FALSE)</f>
        <v>#N/A</v>
      </c>
      <c r="R20" t="e">
        <f t="shared" si="5"/>
        <v>#N/A</v>
      </c>
      <c r="S20">
        <f t="shared" si="6"/>
        <v>0</v>
      </c>
      <c r="T20" t="e">
        <f t="shared" si="7"/>
        <v>#N/A</v>
      </c>
    </row>
    <row r="21" spans="2:20" ht="15" customHeight="1" x14ac:dyDescent="0.25">
      <c r="B21" t="e">
        <f>VLOOKUP(A21, MASTER!$A:$E, 2, FALSE)</f>
        <v>#N/A</v>
      </c>
      <c r="C21" t="e">
        <f>VLOOKUP(A21, MASTER!$A:$E, 3, FALSE)</f>
        <v>#N/A</v>
      </c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>VLOOKUP(A21, 'Reasons 2'!A:B, 2, FALSE)</f>
        <v>#N/A</v>
      </c>
      <c r="R21" t="e">
        <f t="shared" si="5"/>
        <v>#N/A</v>
      </c>
      <c r="S21">
        <f t="shared" si="6"/>
        <v>0</v>
      </c>
      <c r="T21" t="e">
        <f t="shared" si="7"/>
        <v>#N/A</v>
      </c>
    </row>
    <row r="22" spans="2:20" ht="15" customHeight="1" x14ac:dyDescent="0.25">
      <c r="B22" t="e">
        <f>VLOOKUP(A22, MASTER!$A:$E, 2, FALSE)</f>
        <v>#N/A</v>
      </c>
      <c r="C22" t="e">
        <f>VLOOKUP(A22, MASTER!$A:$E, 3, FALSE)</f>
        <v>#N/A</v>
      </c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>VLOOKUP(A22, 'Reasons 2'!A:B, 2, FALSE)</f>
        <v>#N/A</v>
      </c>
      <c r="R22" t="e">
        <f t="shared" si="5"/>
        <v>#N/A</v>
      </c>
      <c r="S22">
        <f t="shared" si="6"/>
        <v>0</v>
      </c>
      <c r="T22" t="e">
        <f t="shared" si="7"/>
        <v>#N/A</v>
      </c>
    </row>
    <row r="23" spans="2:20" ht="15" customHeight="1" x14ac:dyDescent="0.25">
      <c r="B23" t="e">
        <f>VLOOKUP(A23, MASTER!$A:$E, 2, FALSE)</f>
        <v>#N/A</v>
      </c>
      <c r="C23" t="e">
        <f>VLOOKUP(A23, MASTER!$A:$E, 3, FALSE)</f>
        <v>#N/A</v>
      </c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>VLOOKUP(A23, 'Reasons 2'!A:B, 2, FALSE)</f>
        <v>#N/A</v>
      </c>
      <c r="R23" t="e">
        <f t="shared" si="5"/>
        <v>#N/A</v>
      </c>
      <c r="S23">
        <f t="shared" si="6"/>
        <v>0</v>
      </c>
      <c r="T23" t="e">
        <f t="shared" si="7"/>
        <v>#N/A</v>
      </c>
    </row>
    <row r="24" spans="2:20" ht="15" customHeight="1" x14ac:dyDescent="0.25">
      <c r="B24" t="e">
        <f>VLOOKUP(A24, MASTER!$A:$E, 2, FALSE)</f>
        <v>#N/A</v>
      </c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>VLOOKUP(A24, 'Reasons 2'!A:B, 2, FALSE)</f>
        <v>#N/A</v>
      </c>
      <c r="R24" t="e">
        <f t="shared" si="5"/>
        <v>#N/A</v>
      </c>
      <c r="S24">
        <f t="shared" si="6"/>
        <v>0</v>
      </c>
      <c r="T24" t="e">
        <f t="shared" si="7"/>
        <v>#N/A</v>
      </c>
    </row>
    <row r="25" spans="2:20" ht="15" customHeight="1" x14ac:dyDescent="0.25">
      <c r="B25" t="e">
        <f>VLOOKUP(A25, MASTER!$A:$E, 2, FALSE)</f>
        <v>#N/A</v>
      </c>
      <c r="C25" t="e">
        <f>VLOOKUP(A25, MASTER!$A:$E, 3, FALSE)</f>
        <v>#N/A</v>
      </c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>VLOOKUP(A25, 'Reasons 2'!A:B, 2, FALSE)</f>
        <v>#N/A</v>
      </c>
      <c r="R25" t="e">
        <f t="shared" si="5"/>
        <v>#N/A</v>
      </c>
      <c r="S25">
        <f t="shared" si="6"/>
        <v>0</v>
      </c>
      <c r="T25" t="e">
        <f t="shared" si="7"/>
        <v>#N/A</v>
      </c>
    </row>
    <row r="26" spans="2:20" ht="15" customHeight="1" x14ac:dyDescent="0.25">
      <c r="B26" t="e">
        <f>VLOOKUP(A26, MASTER!$A:$E, 2, FALSE)</f>
        <v>#N/A</v>
      </c>
      <c r="C26" t="e">
        <f>VLOOKUP(A26, MASTER!$A:$E, 3, FALSE)</f>
        <v>#N/A</v>
      </c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>VLOOKUP(A26, 'Reasons 2'!A:B, 2, FALSE)</f>
        <v>#N/A</v>
      </c>
      <c r="R26" t="e">
        <f t="shared" si="5"/>
        <v>#N/A</v>
      </c>
      <c r="S26">
        <f t="shared" si="6"/>
        <v>0</v>
      </c>
      <c r="T26" t="e">
        <f t="shared" si="7"/>
        <v>#N/A</v>
      </c>
    </row>
    <row r="27" spans="2:20" ht="15" customHeight="1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>VLOOKUP(A27, 'Reasons 2'!A:B, 2, FALSE)</f>
        <v>#N/A</v>
      </c>
      <c r="R27" t="e">
        <f t="shared" si="5"/>
        <v>#N/A</v>
      </c>
      <c r="S27">
        <f t="shared" si="6"/>
        <v>0</v>
      </c>
      <c r="T27" t="e">
        <f t="shared" si="7"/>
        <v>#N/A</v>
      </c>
    </row>
    <row r="28" spans="2:20" ht="15" customHeight="1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>VLOOKUP(A28, 'Reasons 2'!A:B, 2, FALSE)</f>
        <v>#N/A</v>
      </c>
      <c r="R28" t="e">
        <f t="shared" si="5"/>
        <v>#N/A</v>
      </c>
      <c r="S28">
        <f t="shared" si="6"/>
        <v>0</v>
      </c>
      <c r="T28" t="e">
        <f t="shared" si="7"/>
        <v>#N/A</v>
      </c>
    </row>
    <row r="29" spans="2:20" ht="15" customHeight="1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>VLOOKUP(A29, 'Reasons 2'!A:B, 2, FALSE)</f>
        <v>#N/A</v>
      </c>
      <c r="R29" t="e">
        <f t="shared" si="5"/>
        <v>#N/A</v>
      </c>
      <c r="S29">
        <f t="shared" si="6"/>
        <v>0</v>
      </c>
      <c r="T29" t="e">
        <f t="shared" si="7"/>
        <v>#N/A</v>
      </c>
    </row>
    <row r="30" spans="2:20" ht="15" customHeight="1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>VLOOKUP(A30, 'Reasons 2'!A:B, 2, FALSE)</f>
        <v>#N/A</v>
      </c>
      <c r="R30" t="e">
        <f t="shared" si="5"/>
        <v>#N/A</v>
      </c>
      <c r="S30">
        <f t="shared" si="6"/>
        <v>0</v>
      </c>
      <c r="T30" t="e">
        <f t="shared" si="7"/>
        <v>#N/A</v>
      </c>
    </row>
    <row r="31" spans="2:20" ht="15" customHeight="1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>VLOOKUP(A31, 'Reasons 2'!A:B, 2, FALSE)</f>
        <v>#N/A</v>
      </c>
      <c r="R31" t="e">
        <f t="shared" si="5"/>
        <v>#N/A</v>
      </c>
      <c r="S31">
        <f t="shared" si="6"/>
        <v>0</v>
      </c>
      <c r="T31" t="e">
        <f t="shared" si="7"/>
        <v>#N/A</v>
      </c>
    </row>
    <row r="32" spans="2:20" ht="15" customHeight="1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R32" t="e">
        <f t="shared" si="5"/>
        <v>#N/A</v>
      </c>
      <c r="S32">
        <f t="shared" si="6"/>
        <v>0</v>
      </c>
      <c r="T32" t="e">
        <f t="shared" si="7"/>
        <v>#N/A</v>
      </c>
    </row>
    <row r="33" spans="4:20" ht="15" customHeight="1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R33" t="e">
        <f t="shared" ref="R33:R55" si="8">SUM(D33:K33)</f>
        <v>#N/A</v>
      </c>
      <c r="S33">
        <f t="shared" si="6"/>
        <v>0</v>
      </c>
      <c r="T33" t="e">
        <f t="shared" si="7"/>
        <v>#N/A</v>
      </c>
    </row>
    <row r="34" spans="4:20" ht="15" customHeight="1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R34" t="e">
        <f t="shared" si="8"/>
        <v>#N/A</v>
      </c>
      <c r="S34">
        <f t="shared" si="6"/>
        <v>0</v>
      </c>
      <c r="T34" t="e">
        <f t="shared" si="7"/>
        <v>#N/A</v>
      </c>
    </row>
    <row r="35" spans="4:20" ht="15" customHeight="1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R35" t="e">
        <f t="shared" si="8"/>
        <v>#N/A</v>
      </c>
      <c r="S35">
        <f t="shared" si="6"/>
        <v>0</v>
      </c>
      <c r="T35" t="e">
        <f t="shared" si="7"/>
        <v>#N/A</v>
      </c>
    </row>
    <row r="36" spans="4:20" ht="15" customHeight="1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R36" t="e">
        <f t="shared" si="8"/>
        <v>#N/A</v>
      </c>
      <c r="S36">
        <f t="shared" si="6"/>
        <v>0</v>
      </c>
      <c r="T36" t="e">
        <f t="shared" si="7"/>
        <v>#N/A</v>
      </c>
    </row>
    <row r="37" spans="4:20" ht="15" customHeight="1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R37" t="e">
        <f t="shared" si="8"/>
        <v>#N/A</v>
      </c>
      <c r="S37">
        <f t="shared" si="6"/>
        <v>0</v>
      </c>
      <c r="T37" t="e">
        <f t="shared" si="7"/>
        <v>#N/A</v>
      </c>
    </row>
    <row r="38" spans="4:20" ht="15" customHeight="1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R38" t="e">
        <f t="shared" si="8"/>
        <v>#N/A</v>
      </c>
      <c r="S38">
        <f t="shared" si="6"/>
        <v>0</v>
      </c>
      <c r="T38" t="e">
        <f t="shared" si="7"/>
        <v>#N/A</v>
      </c>
    </row>
    <row r="39" spans="4:20" ht="15" customHeight="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R39" t="e">
        <f t="shared" si="8"/>
        <v>#N/A</v>
      </c>
      <c r="S39">
        <f t="shared" si="6"/>
        <v>0</v>
      </c>
      <c r="T39" t="e">
        <f t="shared" si="7"/>
        <v>#N/A</v>
      </c>
    </row>
    <row r="40" spans="4:20" ht="15" customHeight="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R40" t="e">
        <f t="shared" si="8"/>
        <v>#N/A</v>
      </c>
      <c r="S40">
        <f t="shared" si="6"/>
        <v>0</v>
      </c>
      <c r="T40" t="e">
        <f t="shared" si="7"/>
        <v>#N/A</v>
      </c>
    </row>
    <row r="41" spans="4:20" ht="15" customHeight="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R41" t="e">
        <f t="shared" si="8"/>
        <v>#N/A</v>
      </c>
      <c r="S41">
        <f t="shared" si="6"/>
        <v>0</v>
      </c>
      <c r="T41" t="e">
        <f t="shared" si="7"/>
        <v>#N/A</v>
      </c>
    </row>
    <row r="42" spans="4:20" ht="15" customHeight="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R42" t="e">
        <f t="shared" si="8"/>
        <v>#N/A</v>
      </c>
      <c r="S42">
        <f t="shared" si="6"/>
        <v>0</v>
      </c>
      <c r="T42" t="e">
        <f t="shared" si="7"/>
        <v>#N/A</v>
      </c>
    </row>
    <row r="43" spans="4:20" ht="15" customHeight="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R43" t="e">
        <f t="shared" si="8"/>
        <v>#N/A</v>
      </c>
      <c r="S43">
        <f t="shared" si="6"/>
        <v>0</v>
      </c>
      <c r="T43" t="e">
        <f t="shared" si="7"/>
        <v>#N/A</v>
      </c>
    </row>
    <row r="44" spans="4:20" ht="15" customHeight="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R44" t="e">
        <f t="shared" si="8"/>
        <v>#N/A</v>
      </c>
      <c r="S44">
        <f t="shared" si="6"/>
        <v>0</v>
      </c>
      <c r="T44" t="e">
        <f t="shared" si="7"/>
        <v>#N/A</v>
      </c>
    </row>
    <row r="45" spans="4:20" ht="15" customHeight="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R45" t="e">
        <f t="shared" si="8"/>
        <v>#N/A</v>
      </c>
      <c r="S45">
        <f t="shared" si="6"/>
        <v>0</v>
      </c>
      <c r="T45" t="e">
        <f t="shared" si="7"/>
        <v>#N/A</v>
      </c>
    </row>
    <row r="46" spans="4:20" ht="15" customHeight="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R46" t="e">
        <f t="shared" si="8"/>
        <v>#N/A</v>
      </c>
      <c r="S46">
        <f t="shared" si="6"/>
        <v>0</v>
      </c>
      <c r="T46" t="e">
        <f t="shared" si="7"/>
        <v>#N/A</v>
      </c>
    </row>
    <row r="47" spans="4:20" ht="15" customHeight="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R47" t="e">
        <f t="shared" si="8"/>
        <v>#N/A</v>
      </c>
      <c r="S47">
        <f t="shared" si="6"/>
        <v>0</v>
      </c>
      <c r="T47" t="e">
        <f t="shared" si="7"/>
        <v>#N/A</v>
      </c>
    </row>
    <row r="48" spans="4:20" ht="15" customHeight="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R48" t="e">
        <f t="shared" si="8"/>
        <v>#N/A</v>
      </c>
      <c r="S48">
        <f t="shared" si="6"/>
        <v>0</v>
      </c>
      <c r="T48" t="e">
        <f t="shared" si="7"/>
        <v>#N/A</v>
      </c>
    </row>
    <row r="49" spans="4:20" ht="15" customHeight="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R49" t="e">
        <f t="shared" si="8"/>
        <v>#N/A</v>
      </c>
      <c r="S49">
        <f t="shared" si="6"/>
        <v>0</v>
      </c>
      <c r="T49" t="e">
        <f t="shared" si="7"/>
        <v>#N/A</v>
      </c>
    </row>
    <row r="50" spans="4:20" ht="15" customHeight="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R50" t="e">
        <f t="shared" si="8"/>
        <v>#N/A</v>
      </c>
      <c r="S50">
        <f t="shared" si="6"/>
        <v>0</v>
      </c>
      <c r="T50" t="e">
        <f t="shared" si="7"/>
        <v>#N/A</v>
      </c>
    </row>
    <row r="51" spans="4:20" ht="15" customHeight="1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R51" t="e">
        <f t="shared" si="8"/>
        <v>#N/A</v>
      </c>
      <c r="S51">
        <f t="shared" si="6"/>
        <v>0</v>
      </c>
      <c r="T51" t="e">
        <f t="shared" si="7"/>
        <v>#N/A</v>
      </c>
    </row>
    <row r="52" spans="4:20" ht="15" customHeight="1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R52" t="e">
        <f t="shared" si="8"/>
        <v>#N/A</v>
      </c>
      <c r="S52">
        <f t="shared" si="6"/>
        <v>0</v>
      </c>
      <c r="T52" t="e">
        <f t="shared" si="7"/>
        <v>#N/A</v>
      </c>
    </row>
    <row r="53" spans="4:20" ht="15" customHeight="1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R53" t="e">
        <f t="shared" si="8"/>
        <v>#N/A</v>
      </c>
      <c r="S53">
        <f t="shared" si="6"/>
        <v>0</v>
      </c>
      <c r="T53" t="e">
        <f t="shared" si="7"/>
        <v>#N/A</v>
      </c>
    </row>
    <row r="54" spans="4:20" ht="15" customHeight="1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>VLOOKUP(A54, 'Reasons 2'!A:B, 2, FALSE)</f>
        <v>#N/A</v>
      </c>
      <c r="R54" t="e">
        <f t="shared" si="8"/>
        <v>#N/A</v>
      </c>
      <c r="S54">
        <f t="shared" si="6"/>
        <v>0</v>
      </c>
      <c r="T54" t="e">
        <f t="shared" si="7"/>
        <v>#N/A</v>
      </c>
    </row>
    <row r="55" spans="4:20" ht="15" customHeight="1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>VLOOKUP(A55, 'Reasons 2'!A:B, 2, FALSE)</f>
        <v>#N/A</v>
      </c>
      <c r="R55" t="e">
        <f t="shared" si="8"/>
        <v>#N/A</v>
      </c>
      <c r="S55">
        <f t="shared" si="6"/>
        <v>0</v>
      </c>
      <c r="T55" t="e">
        <f t="shared" si="7"/>
        <v>#N/A</v>
      </c>
    </row>
  </sheetData>
  <sortState xmlns:xlrd2="http://schemas.microsoft.com/office/spreadsheetml/2017/richdata2" ref="A5:AB11">
    <sortCondition descending="1" ref="Q5:Q11"/>
  </sortState>
  <printOptions gridLines="1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workbookViewId="0">
      <selection activeCell="O6" sqref="O6"/>
    </sheetView>
  </sheetViews>
  <sheetFormatPr defaultRowHeight="15" x14ac:dyDescent="0.25"/>
  <cols>
    <col min="7" max="7" width="9.42578125" customWidth="1"/>
  </cols>
  <sheetData>
    <row r="1" spans="1:14" x14ac:dyDescent="0.25">
      <c r="A1" t="s">
        <v>268</v>
      </c>
      <c r="B1" t="s">
        <v>269</v>
      </c>
      <c r="C1" t="s">
        <v>270</v>
      </c>
      <c r="F1" t="s">
        <v>271</v>
      </c>
      <c r="G1" s="33" t="s">
        <v>272</v>
      </c>
      <c r="H1" s="33" t="s">
        <v>273</v>
      </c>
      <c r="I1" s="33" t="s">
        <v>274</v>
      </c>
      <c r="J1" s="33" t="s">
        <v>275</v>
      </c>
      <c r="K1" s="33" t="s">
        <v>276</v>
      </c>
      <c r="L1" s="33" t="s">
        <v>277</v>
      </c>
      <c r="M1" s="33" t="s">
        <v>278</v>
      </c>
      <c r="N1" s="33" t="s">
        <v>279</v>
      </c>
    </row>
    <row r="3" spans="1:14" x14ac:dyDescent="0.25">
      <c r="A3">
        <v>1</v>
      </c>
      <c r="B3" s="33">
        <v>3214</v>
      </c>
      <c r="C3" s="33">
        <v>342</v>
      </c>
      <c r="F3">
        <v>1234</v>
      </c>
      <c r="G3" s="4">
        <v>36</v>
      </c>
      <c r="H3" s="4">
        <v>24</v>
      </c>
      <c r="I3" s="4">
        <v>47</v>
      </c>
      <c r="J3" s="4">
        <v>41</v>
      </c>
      <c r="K3" s="4">
        <v>36</v>
      </c>
      <c r="L3" s="4">
        <v>19</v>
      </c>
      <c r="M3" s="4">
        <v>23</v>
      </c>
      <c r="N3" s="4">
        <v>43</v>
      </c>
    </row>
    <row r="4" spans="1:14" x14ac:dyDescent="0.25">
      <c r="A4">
        <v>2</v>
      </c>
      <c r="B4" s="33">
        <v>4321</v>
      </c>
      <c r="C4" s="33">
        <v>142</v>
      </c>
      <c r="F4">
        <v>1243</v>
      </c>
      <c r="G4" s="4">
        <v>27</v>
      </c>
      <c r="H4" s="4">
        <v>26</v>
      </c>
      <c r="I4" s="4">
        <v>43</v>
      </c>
      <c r="J4" s="4">
        <v>40</v>
      </c>
      <c r="K4" s="4">
        <v>44</v>
      </c>
      <c r="L4" s="4">
        <v>17</v>
      </c>
      <c r="M4" s="4">
        <v>26</v>
      </c>
      <c r="N4" s="4">
        <v>35</v>
      </c>
    </row>
    <row r="5" spans="1:14" x14ac:dyDescent="0.25">
      <c r="A5">
        <v>3</v>
      </c>
      <c r="B5" s="33">
        <v>2134</v>
      </c>
      <c r="C5" s="33">
        <v>314</v>
      </c>
      <c r="F5">
        <v>1324</v>
      </c>
      <c r="G5" s="4">
        <v>39</v>
      </c>
      <c r="H5" s="4">
        <v>29</v>
      </c>
      <c r="I5" s="4">
        <v>43</v>
      </c>
      <c r="J5" s="4">
        <v>46</v>
      </c>
      <c r="K5" s="4">
        <v>33</v>
      </c>
      <c r="L5" s="4">
        <v>24</v>
      </c>
      <c r="M5" s="4">
        <v>29</v>
      </c>
      <c r="N5" s="4">
        <v>49</v>
      </c>
    </row>
    <row r="6" spans="1:14" x14ac:dyDescent="0.25">
      <c r="A6">
        <v>4</v>
      </c>
      <c r="B6" s="33">
        <v>1342</v>
      </c>
      <c r="C6" s="33">
        <v>214</v>
      </c>
      <c r="F6">
        <v>1342</v>
      </c>
      <c r="G6" s="4">
        <v>33</v>
      </c>
      <c r="H6" s="4">
        <v>34</v>
      </c>
      <c r="I6" s="4">
        <v>35</v>
      </c>
      <c r="J6" s="4">
        <v>50</v>
      </c>
      <c r="K6" s="4">
        <v>38</v>
      </c>
      <c r="L6" s="4">
        <v>27</v>
      </c>
      <c r="M6" s="4">
        <v>38</v>
      </c>
      <c r="N6" s="4">
        <v>47</v>
      </c>
    </row>
    <row r="7" spans="1:14" x14ac:dyDescent="0.25">
      <c r="A7">
        <v>5</v>
      </c>
      <c r="B7" s="33">
        <v>4123</v>
      </c>
      <c r="C7" s="33">
        <v>143</v>
      </c>
      <c r="F7">
        <v>1423</v>
      </c>
      <c r="G7" s="4">
        <v>21</v>
      </c>
      <c r="H7" s="4">
        <v>31</v>
      </c>
      <c r="I7" s="4">
        <v>35</v>
      </c>
      <c r="J7" s="4">
        <v>44</v>
      </c>
      <c r="K7" s="4">
        <v>49</v>
      </c>
      <c r="L7" s="4">
        <v>20</v>
      </c>
      <c r="M7" s="4">
        <v>35</v>
      </c>
      <c r="N7" s="4">
        <v>33</v>
      </c>
    </row>
    <row r="8" spans="1:14" x14ac:dyDescent="0.25">
      <c r="A8">
        <v>6</v>
      </c>
      <c r="B8" s="33">
        <v>3421</v>
      </c>
      <c r="C8" s="33">
        <v>235</v>
      </c>
      <c r="F8">
        <v>1432</v>
      </c>
      <c r="G8" s="4">
        <v>24</v>
      </c>
      <c r="H8" s="4">
        <v>35</v>
      </c>
      <c r="I8" s="4">
        <v>31</v>
      </c>
      <c r="J8" s="4">
        <v>49</v>
      </c>
      <c r="K8" s="4">
        <v>46</v>
      </c>
      <c r="L8" s="4">
        <v>25</v>
      </c>
      <c r="M8" s="4">
        <v>41</v>
      </c>
      <c r="N8" s="4">
        <v>39</v>
      </c>
    </row>
    <row r="9" spans="1:14" x14ac:dyDescent="0.25">
      <c r="A9">
        <v>7</v>
      </c>
      <c r="B9" s="33">
        <v>4312</v>
      </c>
      <c r="C9" s="33">
        <v>333</v>
      </c>
      <c r="F9">
        <v>2134</v>
      </c>
      <c r="G9" s="4">
        <v>40</v>
      </c>
      <c r="H9" s="4">
        <v>27</v>
      </c>
      <c r="I9" s="4">
        <v>50</v>
      </c>
      <c r="J9" s="4">
        <v>34</v>
      </c>
      <c r="K9" s="4">
        <v>32</v>
      </c>
      <c r="L9" s="4">
        <v>24</v>
      </c>
      <c r="M9" s="4">
        <v>20</v>
      </c>
      <c r="N9" s="4">
        <v>38</v>
      </c>
    </row>
    <row r="10" spans="1:14" x14ac:dyDescent="0.25">
      <c r="A10">
        <v>8</v>
      </c>
      <c r="B10" s="33">
        <v>3124</v>
      </c>
      <c r="C10" s="33">
        <v>152</v>
      </c>
      <c r="F10">
        <v>2143</v>
      </c>
      <c r="G10" s="4">
        <v>31</v>
      </c>
      <c r="H10" s="4">
        <v>28</v>
      </c>
      <c r="I10" s="4">
        <v>46</v>
      </c>
      <c r="J10" s="4">
        <v>33</v>
      </c>
      <c r="K10" s="4">
        <v>40</v>
      </c>
      <c r="L10" s="4">
        <v>22</v>
      </c>
      <c r="M10" s="4">
        <v>23</v>
      </c>
      <c r="N10" s="4">
        <v>30</v>
      </c>
    </row>
    <row r="11" spans="1:14" x14ac:dyDescent="0.25">
      <c r="F11">
        <v>2314</v>
      </c>
      <c r="G11" s="4">
        <v>47</v>
      </c>
      <c r="H11" s="4">
        <v>33</v>
      </c>
      <c r="I11" s="4">
        <v>49</v>
      </c>
      <c r="J11" s="4">
        <v>32</v>
      </c>
      <c r="K11" s="4">
        <v>25</v>
      </c>
      <c r="L11" s="4">
        <v>34</v>
      </c>
      <c r="M11" s="4">
        <v>23</v>
      </c>
      <c r="N11" s="4">
        <v>39</v>
      </c>
    </row>
    <row r="12" spans="1:14" x14ac:dyDescent="0.25">
      <c r="F12">
        <v>2341</v>
      </c>
      <c r="G12" s="4">
        <v>45</v>
      </c>
      <c r="H12" s="4">
        <v>40</v>
      </c>
      <c r="I12" s="4">
        <v>44</v>
      </c>
      <c r="J12" s="4">
        <v>29</v>
      </c>
      <c r="K12" s="4">
        <v>26</v>
      </c>
      <c r="L12" s="4">
        <v>42</v>
      </c>
      <c r="M12" s="4">
        <v>29</v>
      </c>
      <c r="N12" s="4">
        <v>32</v>
      </c>
    </row>
    <row r="13" spans="1:14" x14ac:dyDescent="0.25">
      <c r="F13">
        <v>2413</v>
      </c>
      <c r="G13" s="4">
        <v>29</v>
      </c>
      <c r="H13" s="4">
        <v>35</v>
      </c>
      <c r="I13" s="4">
        <v>41</v>
      </c>
      <c r="J13" s="4">
        <v>30</v>
      </c>
      <c r="K13" s="4">
        <v>41</v>
      </c>
      <c r="L13" s="4">
        <v>30</v>
      </c>
      <c r="M13" s="4">
        <v>29</v>
      </c>
      <c r="N13" s="4">
        <v>23</v>
      </c>
    </row>
    <row r="14" spans="1:14" x14ac:dyDescent="0.25">
      <c r="F14">
        <v>2431</v>
      </c>
      <c r="G14" s="4">
        <v>36</v>
      </c>
      <c r="H14" s="4">
        <v>41</v>
      </c>
      <c r="I14" s="4">
        <v>40</v>
      </c>
      <c r="J14" s="4">
        <v>28</v>
      </c>
      <c r="K14" s="4">
        <v>34</v>
      </c>
      <c r="L14" s="4">
        <v>40</v>
      </c>
      <c r="M14" s="4">
        <v>32</v>
      </c>
      <c r="N14" s="4">
        <v>24</v>
      </c>
    </row>
    <row r="15" spans="1:14" x14ac:dyDescent="0.25">
      <c r="F15">
        <v>3124</v>
      </c>
      <c r="G15" s="4">
        <v>46</v>
      </c>
      <c r="H15" s="4">
        <v>35</v>
      </c>
      <c r="I15" s="4">
        <v>42</v>
      </c>
      <c r="J15" s="4">
        <v>44</v>
      </c>
      <c r="K15" s="4">
        <v>26</v>
      </c>
      <c r="L15" s="4">
        <v>34</v>
      </c>
      <c r="M15" s="4">
        <v>32</v>
      </c>
      <c r="N15" s="4">
        <v>50</v>
      </c>
    </row>
    <row r="16" spans="1:14" x14ac:dyDescent="0.25">
      <c r="F16">
        <v>3142</v>
      </c>
      <c r="G16" s="4">
        <v>40</v>
      </c>
      <c r="H16" s="4">
        <v>40</v>
      </c>
      <c r="I16" s="4">
        <v>34</v>
      </c>
      <c r="J16" s="4">
        <v>48</v>
      </c>
      <c r="K16" s="4">
        <v>31</v>
      </c>
      <c r="L16" s="4">
        <v>37</v>
      </c>
      <c r="M16" s="4">
        <v>41</v>
      </c>
      <c r="N16" s="4">
        <v>48</v>
      </c>
    </row>
    <row r="17" spans="3:14" x14ac:dyDescent="0.25">
      <c r="F17">
        <v>3214</v>
      </c>
      <c r="G17" s="4">
        <v>50</v>
      </c>
      <c r="H17" s="4">
        <v>37</v>
      </c>
      <c r="I17" s="4">
        <v>45</v>
      </c>
      <c r="J17" s="4">
        <v>37</v>
      </c>
      <c r="K17" s="4">
        <v>22</v>
      </c>
      <c r="L17" s="4">
        <v>39</v>
      </c>
      <c r="M17" s="4">
        <v>29</v>
      </c>
      <c r="N17" s="4">
        <v>45</v>
      </c>
    </row>
    <row r="18" spans="3:14" x14ac:dyDescent="0.25">
      <c r="F18">
        <v>3241</v>
      </c>
      <c r="G18" s="4">
        <v>48</v>
      </c>
      <c r="H18" s="4">
        <v>44</v>
      </c>
      <c r="I18" s="4">
        <v>40</v>
      </c>
      <c r="J18" s="4">
        <v>34</v>
      </c>
      <c r="K18" s="4">
        <v>23</v>
      </c>
      <c r="L18" s="4">
        <v>47</v>
      </c>
      <c r="M18" s="4">
        <v>35</v>
      </c>
      <c r="N18" s="4">
        <v>38</v>
      </c>
    </row>
    <row r="19" spans="3:14" x14ac:dyDescent="0.25">
      <c r="F19">
        <v>3412</v>
      </c>
      <c r="G19" s="4">
        <v>38</v>
      </c>
      <c r="H19" s="4">
        <v>47</v>
      </c>
      <c r="I19" s="4">
        <v>29</v>
      </c>
      <c r="J19" s="4">
        <v>45</v>
      </c>
      <c r="K19" s="4">
        <v>32</v>
      </c>
      <c r="L19" s="4">
        <v>45</v>
      </c>
      <c r="M19" s="4">
        <v>47</v>
      </c>
      <c r="N19" s="4">
        <v>41</v>
      </c>
    </row>
    <row r="20" spans="3:14" x14ac:dyDescent="0.25">
      <c r="F20">
        <v>3421</v>
      </c>
      <c r="G20" s="4">
        <v>42</v>
      </c>
      <c r="H20" s="4">
        <v>49</v>
      </c>
      <c r="I20" s="4">
        <v>32</v>
      </c>
      <c r="J20" s="4">
        <v>38</v>
      </c>
      <c r="K20" s="4">
        <v>28</v>
      </c>
      <c r="L20" s="4">
        <v>50</v>
      </c>
      <c r="M20" s="4">
        <v>44</v>
      </c>
      <c r="N20" s="4">
        <v>36</v>
      </c>
    </row>
    <row r="21" spans="3:14" x14ac:dyDescent="0.25">
      <c r="F21">
        <v>4123</v>
      </c>
      <c r="G21" s="4">
        <v>19</v>
      </c>
      <c r="H21" s="4">
        <v>38</v>
      </c>
      <c r="I21" s="4">
        <v>30</v>
      </c>
      <c r="J21" s="4">
        <v>41</v>
      </c>
      <c r="K21" s="4">
        <v>50</v>
      </c>
      <c r="L21" s="4">
        <v>28</v>
      </c>
      <c r="M21" s="4">
        <v>41</v>
      </c>
      <c r="N21" s="4">
        <v>26</v>
      </c>
    </row>
    <row r="22" spans="3:14" x14ac:dyDescent="0.25">
      <c r="F22">
        <v>4132</v>
      </c>
      <c r="G22" s="4">
        <v>22</v>
      </c>
      <c r="H22" s="4">
        <v>42</v>
      </c>
      <c r="I22" s="4">
        <v>26</v>
      </c>
      <c r="J22" s="4">
        <v>46</v>
      </c>
      <c r="K22" s="4">
        <v>47</v>
      </c>
      <c r="L22" s="4">
        <v>33</v>
      </c>
      <c r="M22" s="4">
        <v>47</v>
      </c>
      <c r="N22" s="4">
        <v>32</v>
      </c>
    </row>
    <row r="23" spans="3:14" x14ac:dyDescent="0.25">
      <c r="F23">
        <v>4213</v>
      </c>
      <c r="G23" s="4">
        <v>23</v>
      </c>
      <c r="H23" s="4">
        <v>40</v>
      </c>
      <c r="I23" s="4">
        <v>33</v>
      </c>
      <c r="J23" s="4">
        <v>34</v>
      </c>
      <c r="K23" s="4">
        <v>46</v>
      </c>
      <c r="L23" s="4">
        <v>33</v>
      </c>
      <c r="M23" s="4">
        <v>38</v>
      </c>
      <c r="N23" s="4">
        <v>21</v>
      </c>
    </row>
    <row r="24" spans="3:14" x14ac:dyDescent="0.25">
      <c r="F24">
        <v>4231</v>
      </c>
      <c r="G24" s="4">
        <v>30</v>
      </c>
      <c r="H24" s="4">
        <v>46</v>
      </c>
      <c r="I24" s="4">
        <v>32</v>
      </c>
      <c r="J24" s="4">
        <v>32</v>
      </c>
      <c r="K24" s="4">
        <v>39</v>
      </c>
      <c r="L24" s="4">
        <v>43</v>
      </c>
      <c r="M24" s="4">
        <v>41</v>
      </c>
      <c r="N24" s="4">
        <v>22</v>
      </c>
    </row>
    <row r="25" spans="3:14" x14ac:dyDescent="0.25">
      <c r="F25">
        <v>4312</v>
      </c>
      <c r="G25" s="4">
        <v>29</v>
      </c>
      <c r="H25" s="4">
        <v>48</v>
      </c>
      <c r="I25" s="4">
        <v>25</v>
      </c>
      <c r="J25" s="4">
        <v>44</v>
      </c>
      <c r="K25" s="4">
        <v>40</v>
      </c>
      <c r="L25" s="4">
        <v>43</v>
      </c>
      <c r="M25" s="4">
        <v>50</v>
      </c>
      <c r="N25" s="4">
        <v>33</v>
      </c>
    </row>
    <row r="26" spans="3:14" x14ac:dyDescent="0.25">
      <c r="F26">
        <v>4321</v>
      </c>
      <c r="G26" s="4">
        <v>33</v>
      </c>
      <c r="H26" s="4">
        <v>50</v>
      </c>
      <c r="I26" s="4">
        <v>28</v>
      </c>
      <c r="J26" s="4">
        <v>37</v>
      </c>
      <c r="K26" s="4">
        <v>36</v>
      </c>
      <c r="L26" s="4">
        <v>48</v>
      </c>
      <c r="M26" s="4">
        <v>47</v>
      </c>
      <c r="N26" s="4">
        <v>28</v>
      </c>
    </row>
    <row r="28" spans="3:14" x14ac:dyDescent="0.25">
      <c r="C28" s="2"/>
      <c r="D28" s="2"/>
    </row>
    <row r="29" spans="3:14" x14ac:dyDescent="0.25">
      <c r="C29" s="2"/>
      <c r="D29" s="2"/>
    </row>
    <row r="30" spans="3:14" x14ac:dyDescent="0.25">
      <c r="C30" s="2"/>
      <c r="D30" s="2"/>
    </row>
    <row r="31" spans="3:14" x14ac:dyDescent="0.25">
      <c r="C31" s="2"/>
      <c r="D31" s="2"/>
    </row>
    <row r="32" spans="3:1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  <row r="36" spans="3:4" x14ac:dyDescent="0.25">
      <c r="C36" s="2"/>
      <c r="D36" s="2"/>
    </row>
    <row r="37" spans="3:4" x14ac:dyDescent="0.25">
      <c r="C37" s="2"/>
      <c r="D37" s="2"/>
    </row>
    <row r="38" spans="3:4" x14ac:dyDescent="0.25">
      <c r="C38" s="2"/>
      <c r="D38" s="2"/>
    </row>
    <row r="39" spans="3:4" x14ac:dyDescent="0.25">
      <c r="C39" s="2"/>
      <c r="D39" s="2"/>
    </row>
    <row r="40" spans="3:4" x14ac:dyDescent="0.25">
      <c r="C40" s="2"/>
      <c r="D40" s="2"/>
    </row>
    <row r="41" spans="3:4" x14ac:dyDescent="0.25">
      <c r="C41" s="2"/>
      <c r="D41" s="2"/>
    </row>
    <row r="42" spans="3:4" x14ac:dyDescent="0.25">
      <c r="C42" s="2"/>
      <c r="D42" s="2"/>
    </row>
    <row r="43" spans="3:4" x14ac:dyDescent="0.25">
      <c r="C43" s="2"/>
      <c r="D43" s="2"/>
    </row>
    <row r="44" spans="3:4" x14ac:dyDescent="0.25">
      <c r="C44" s="2"/>
      <c r="D44" s="2"/>
    </row>
    <row r="45" spans="3:4" x14ac:dyDescent="0.25">
      <c r="C45" s="2"/>
      <c r="D45" s="2"/>
    </row>
    <row r="46" spans="3:4" x14ac:dyDescent="0.25">
      <c r="C46" s="2"/>
      <c r="D46" s="2"/>
    </row>
    <row r="47" spans="3:4" x14ac:dyDescent="0.25">
      <c r="C47" s="2"/>
      <c r="D47" s="2"/>
    </row>
    <row r="48" spans="3:4" x14ac:dyDescent="0.25">
      <c r="C48" s="2"/>
      <c r="D48" s="2"/>
    </row>
    <row r="49" spans="3:4" x14ac:dyDescent="0.25">
      <c r="C49" s="2"/>
      <c r="D49" s="2"/>
    </row>
    <row r="50" spans="3:4" x14ac:dyDescent="0.25">
      <c r="C50" s="2"/>
      <c r="D50" s="2"/>
    </row>
    <row r="51" spans="3:4" x14ac:dyDescent="0.25">
      <c r="C51" s="2"/>
      <c r="D51" s="2"/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B7566-619C-4273-A87B-AC4CD74DD7C9}">
  <dimension ref="A1:AA55"/>
  <sheetViews>
    <sheetView zoomScale="78" zoomScaleNormal="78" workbookViewId="0">
      <pane xSplit="3" ySplit="1" topLeftCell="S2" activePane="bottomRight" state="frozen"/>
      <selection pane="topRight" activeCell="D1" sqref="D1"/>
      <selection pane="bottomLeft" activeCell="A2" sqref="A2"/>
      <selection pane="bottomRight" activeCell="S3" sqref="S3"/>
    </sheetView>
  </sheetViews>
  <sheetFormatPr defaultRowHeight="15" x14ac:dyDescent="0.25"/>
  <cols>
    <col min="2" max="2" width="22.85546875" customWidth="1"/>
    <col min="3" max="3" width="40.5703125" customWidth="1"/>
    <col min="11" max="11" width="11.140625" customWidth="1"/>
    <col min="12" max="12" width="15" customWidth="1"/>
    <col min="13" max="13" width="16.140625" bestFit="1" customWidth="1"/>
    <col min="14" max="14" width="20.85546875" bestFit="1" customWidth="1"/>
    <col min="18" max="18" width="18" customWidth="1"/>
    <col min="20" max="20" width="16.42578125" bestFit="1" customWidth="1"/>
    <col min="21" max="21" width="9.5703125" bestFit="1" customWidth="1"/>
    <col min="22" max="23" width="11.140625" bestFit="1" customWidth="1"/>
    <col min="24" max="24" width="10.42578125" bestFit="1" customWidth="1"/>
    <col min="25" max="25" width="13.140625" bestFit="1" customWidth="1"/>
    <col min="26" max="26" width="11.85546875" bestFit="1" customWidth="1"/>
  </cols>
  <sheetData>
    <row r="1" spans="1:27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319</v>
      </c>
      <c r="N1" s="3" t="s">
        <v>320</v>
      </c>
      <c r="O1" s="3" t="s">
        <v>306</v>
      </c>
      <c r="P1" s="3" t="s">
        <v>321</v>
      </c>
      <c r="Q1" s="3" t="s">
        <v>307</v>
      </c>
      <c r="R1" s="3" t="s">
        <v>308</v>
      </c>
      <c r="S1" s="3" t="s">
        <v>309</v>
      </c>
      <c r="T1" s="3"/>
      <c r="U1" s="3"/>
      <c r="V1" s="3"/>
      <c r="W1" s="3"/>
      <c r="X1" s="3"/>
      <c r="Y1" s="3"/>
      <c r="Z1" s="3"/>
      <c r="AA1" s="3"/>
    </row>
    <row r="2" spans="1:27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</row>
    <row r="3" spans="1:27" x14ac:dyDescent="0.25">
      <c r="A3">
        <f>MASTER!A37</f>
        <v>2101</v>
      </c>
      <c r="B3" t="str">
        <f>VLOOKUP(A3, MASTER!$A:$C, 2, FALSE)</f>
        <v>Arianna Linker</v>
      </c>
      <c r="C3" t="str">
        <f>VLOOKUP(A3, MASTER!$A:$E, 3, FALSE)</f>
        <v>LaPorte County Juniors</v>
      </c>
      <c r="D3">
        <f>VLOOKUP(A3, 'Class 1'!A:C, 3, FALSE)</f>
        <v>50</v>
      </c>
      <c r="E3">
        <f>VLOOKUP(A3, 'Class 2'!A:C, 3, FALSE)</f>
        <v>44</v>
      </c>
      <c r="F3">
        <f>VLOOKUP(A3, 'Class 3'!A:C, 3, FALSE)</f>
        <v>44</v>
      </c>
      <c r="G3">
        <f>VLOOKUP(A3, 'Class 4'!A:C, 3, FALSE)</f>
        <v>34</v>
      </c>
      <c r="H3">
        <f>VLOOKUP(A3, 'Class 5'!A:C, 3, FALSE)</f>
        <v>50</v>
      </c>
      <c r="I3">
        <f>VLOOKUP(A3, 'Class 6'!A:C, 3, FALSE)</f>
        <v>48</v>
      </c>
      <c r="J3">
        <f>VLOOKUP(A3, 'Class 7'!A:C, 3, FALSE)</f>
        <v>47</v>
      </c>
      <c r="K3">
        <f>VLOOKUP(A3, 'Class 8 '!A:C, 3, FALSE)</f>
        <v>36</v>
      </c>
      <c r="L3">
        <v>6</v>
      </c>
      <c r="M3">
        <v>6</v>
      </c>
      <c r="N3">
        <v>6</v>
      </c>
      <c r="O3">
        <f>VLOOKUP(A3, 'Reasons 1'!A:B, 2, FALSE)</f>
        <v>45</v>
      </c>
      <c r="P3">
        <f>VLOOKUP(A3, 'Reasons 2'!A:B, 2, FALSE)</f>
        <v>43</v>
      </c>
      <c r="Q3">
        <f t="shared" ref="Q3:Q55" si="0">SUM(D3:K3)</f>
        <v>353</v>
      </c>
      <c r="R3">
        <f>SUM(L3:N3)</f>
        <v>18</v>
      </c>
      <c r="S3">
        <f>SUM(O3:R3)</f>
        <v>459</v>
      </c>
    </row>
    <row r="4" spans="1:27" x14ac:dyDescent="0.25">
      <c r="A4">
        <f>MASTER!A38</f>
        <v>2102</v>
      </c>
      <c r="B4" t="str">
        <f>VLOOKUP(A4, MASTER!$A:$C, 2, FALSE)</f>
        <v>Lilly O'Bringer</v>
      </c>
      <c r="C4" t="str">
        <f>VLOOKUP(A4, MASTER!$A:$E, 3, FALSE)</f>
        <v>LaPorte County Juniors</v>
      </c>
      <c r="D4">
        <f>VLOOKUP(A4, 'Class 1'!A:C, 3, FALSE)</f>
        <v>42</v>
      </c>
      <c r="E4">
        <f>VLOOKUP(A4, 'Class 2'!A:C, 3, FALSE)</f>
        <v>35</v>
      </c>
      <c r="F4">
        <f>VLOOKUP(A4, 'Class 3'!A:C, 3, FALSE)</f>
        <v>49</v>
      </c>
      <c r="G4">
        <f>VLOOKUP(A4, 'Class 4'!A:C, 3, FALSE)</f>
        <v>50</v>
      </c>
      <c r="H4">
        <f>VLOOKUP(A4, 'Class 5'!A:C, 3, FALSE)</f>
        <v>34</v>
      </c>
      <c r="I4">
        <f>VLOOKUP(A4, 'Class 6'!A:C, 3, FALSE)</f>
        <v>45</v>
      </c>
      <c r="J4">
        <f>VLOOKUP(A4, 'Class 7'!A:C, 3, FALSE)</f>
        <v>44</v>
      </c>
      <c r="K4">
        <f>VLOOKUP(A4, 'Class 8 '!A:C, 3, FALSE)</f>
        <v>39</v>
      </c>
      <c r="L4">
        <v>6</v>
      </c>
      <c r="M4">
        <v>8</v>
      </c>
      <c r="N4">
        <v>6</v>
      </c>
      <c r="O4">
        <f>VLOOKUP(A4, 'Reasons 1'!A:B, 2, FALSE)</f>
        <v>40</v>
      </c>
      <c r="P4">
        <f>VLOOKUP(A4, 'Reasons 2'!A:B, 2, FALSE)</f>
        <v>41</v>
      </c>
      <c r="Q4">
        <f t="shared" si="0"/>
        <v>338</v>
      </c>
      <c r="R4">
        <f t="shared" ref="R4:R55" si="1">SUM(L4:N4)</f>
        <v>20</v>
      </c>
      <c r="S4">
        <f t="shared" ref="S4:S12" si="2">SUM(O4:R4)</f>
        <v>439</v>
      </c>
    </row>
    <row r="5" spans="1:27" x14ac:dyDescent="0.25">
      <c r="A5">
        <f>MASTER!A39</f>
        <v>2103</v>
      </c>
      <c r="B5" t="str">
        <f>VLOOKUP(A5, MASTER!$A:$E, 2, FALSE)</f>
        <v>Rosalie Johnston</v>
      </c>
      <c r="C5" t="str">
        <f>VLOOKUP(A5, MASTER!$A:$E, 3, FALSE)</f>
        <v>LaPorte County Juniors</v>
      </c>
      <c r="D5">
        <f>VLOOKUP(A5, 'Class 1'!A:C, 3, FALSE)</f>
        <v>50</v>
      </c>
      <c r="E5">
        <f>VLOOKUP(A5, 'Class 2'!A:C, 3, FALSE)</f>
        <v>33</v>
      </c>
      <c r="F5">
        <f>VLOOKUP(A5, 'Class 3'!A:C, 3, FALSE)</f>
        <v>44</v>
      </c>
      <c r="G5">
        <f>VLOOKUP(A5, 'Class 4'!A:C, 3, FALSE)</f>
        <v>48</v>
      </c>
      <c r="H5">
        <f>VLOOKUP(A5, 'Class 5'!A:C, 3, FALSE)</f>
        <v>34</v>
      </c>
      <c r="I5">
        <f>VLOOKUP(A5, 'Class 6'!A:C, 3, FALSE)</f>
        <v>47</v>
      </c>
      <c r="J5">
        <f>VLOOKUP(A5, 'Class 7'!A:C, 3, FALSE)</f>
        <v>35</v>
      </c>
      <c r="K5">
        <f>VLOOKUP(A5, 'Class 8 '!A:C, 3, FALSE)</f>
        <v>33</v>
      </c>
      <c r="L5">
        <v>8</v>
      </c>
      <c r="M5">
        <v>8</v>
      </c>
      <c r="N5">
        <v>6</v>
      </c>
      <c r="O5">
        <f>VLOOKUP(A5, 'Reasons 1'!A:B, 2, FALSE)</f>
        <v>36</v>
      </c>
      <c r="P5">
        <f>VLOOKUP(A5, 'Reasons 2'!A:B, 2, FALSE)</f>
        <v>36</v>
      </c>
      <c r="Q5">
        <f t="shared" si="0"/>
        <v>324</v>
      </c>
      <c r="R5">
        <f t="shared" si="1"/>
        <v>22</v>
      </c>
      <c r="S5">
        <f t="shared" si="2"/>
        <v>418</v>
      </c>
    </row>
    <row r="6" spans="1:27" x14ac:dyDescent="0.25">
      <c r="B6" t="e">
        <f>VLOOKUP(A6, MASTER!$A:$E, 2, FALSE)</f>
        <v>#N/A</v>
      </c>
      <c r="C6" t="e">
        <f>VLOOKUP(A6, MASTER!$A:$E, 3, FALSE)</f>
        <v>#N/A</v>
      </c>
      <c r="D6" t="e">
        <f>VLOOKUP(A6, 'Class 1'!A:C, 3, FALSE)</f>
        <v>#N/A</v>
      </c>
      <c r="E6" t="e">
        <f>VLOOKUP(A6, 'Class 2'!A:C, 3, FALSE)</f>
        <v>#N/A</v>
      </c>
      <c r="F6" t="e">
        <f>VLOOKUP(A6, 'Class 3'!A:C, 3, FALSE)</f>
        <v>#N/A</v>
      </c>
      <c r="G6" t="e">
        <f>VLOOKUP(A6, 'Class 4'!A:C, 3, FALSE)</f>
        <v>#N/A</v>
      </c>
      <c r="H6" t="e">
        <f>VLOOKUP(A6, 'Class 5'!A:C, 3, FALSE)</f>
        <v>#N/A</v>
      </c>
      <c r="I6" t="e">
        <f>VLOOKUP(A6, 'Class 6'!A:C, 3, FALSE)</f>
        <v>#N/A</v>
      </c>
      <c r="J6" t="e">
        <f>VLOOKUP(A6, 'Class 7'!A:C, 3, FALSE)</f>
        <v>#N/A</v>
      </c>
      <c r="K6" t="e">
        <f>VLOOKUP(A6, 'Class 8 '!A:C, 3, FALSE)</f>
        <v>#N/A</v>
      </c>
      <c r="O6" t="e">
        <f>VLOOKUP(A6, 'Reasons 1'!A:B, 2, FALSE)</f>
        <v>#N/A</v>
      </c>
      <c r="P6" t="e">
        <f>VLOOKUP(A6, 'Reasons 2'!A:B, 2, FALSE)</f>
        <v>#N/A</v>
      </c>
      <c r="Q6" t="e">
        <f t="shared" si="0"/>
        <v>#N/A</v>
      </c>
      <c r="R6">
        <f t="shared" si="1"/>
        <v>0</v>
      </c>
      <c r="S6" t="e">
        <f t="shared" si="2"/>
        <v>#N/A</v>
      </c>
    </row>
    <row r="7" spans="1:27" x14ac:dyDescent="0.25">
      <c r="B7" t="e">
        <f>VLOOKUP(A7, MASTER!$A:$E, 2, FALSE)</f>
        <v>#N/A</v>
      </c>
      <c r="C7" t="e">
        <f>VLOOKUP(A7, MASTER!$A:$E, 3, FALSE)</f>
        <v>#N/A</v>
      </c>
      <c r="D7" t="e">
        <f>VLOOKUP(A7, 'Class 1'!A:C, 3, FALSE)</f>
        <v>#N/A</v>
      </c>
      <c r="E7" t="e">
        <f>VLOOKUP(A7, 'Class 2'!A:C, 3, FALSE)</f>
        <v>#N/A</v>
      </c>
      <c r="F7" t="e">
        <f>VLOOKUP(A7, 'Class 3'!A:C, 3, FALSE)</f>
        <v>#N/A</v>
      </c>
      <c r="G7" t="e">
        <f>VLOOKUP(A7, 'Class 4'!A:C, 3, FALSE)</f>
        <v>#N/A</v>
      </c>
      <c r="H7" t="e">
        <f>VLOOKUP(A7, 'Class 5'!A:C, 3, FALSE)</f>
        <v>#N/A</v>
      </c>
      <c r="I7" t="e">
        <f>VLOOKUP(A7, 'Class 6'!A:C, 3, FALSE)</f>
        <v>#N/A</v>
      </c>
      <c r="J7" t="e">
        <f>VLOOKUP(A7, 'Class 7'!A:C, 3, FALSE)</f>
        <v>#N/A</v>
      </c>
      <c r="K7" t="e">
        <f>VLOOKUP(A7, 'Class 8 '!A:C, 3, FALSE)</f>
        <v>#N/A</v>
      </c>
      <c r="O7" t="e">
        <f>VLOOKUP(A7, 'Reasons 1'!A:B, 2, FALSE)</f>
        <v>#N/A</v>
      </c>
      <c r="P7" t="e">
        <f>VLOOKUP(A7, 'Reasons 2'!A:B, 2, FALSE)</f>
        <v>#N/A</v>
      </c>
      <c r="Q7" t="e">
        <f t="shared" si="0"/>
        <v>#N/A</v>
      </c>
      <c r="R7">
        <f t="shared" si="1"/>
        <v>0</v>
      </c>
      <c r="S7" t="e">
        <f t="shared" si="2"/>
        <v>#N/A</v>
      </c>
    </row>
    <row r="8" spans="1:27" x14ac:dyDescent="0.25">
      <c r="B8" t="e">
        <f>VLOOKUP(A8, MASTER!$A:$E, 2, FALSE)</f>
        <v>#N/A</v>
      </c>
      <c r="C8" t="e">
        <f>VLOOKUP(A8, MASTER!$A:$E, 3, FALSE)</f>
        <v>#N/A</v>
      </c>
      <c r="D8" t="e">
        <f>VLOOKUP(A8, 'Class 1'!A:C, 3, FALSE)</f>
        <v>#N/A</v>
      </c>
      <c r="E8" t="e">
        <f>VLOOKUP(A8, 'Class 2'!A:C, 3, FALSE)</f>
        <v>#N/A</v>
      </c>
      <c r="F8" t="e">
        <f>VLOOKUP(A8, 'Class 3'!A:C, 3, FALSE)</f>
        <v>#N/A</v>
      </c>
      <c r="G8" t="e">
        <f>VLOOKUP(A8, 'Class 4'!A:C, 3, FALSE)</f>
        <v>#N/A</v>
      </c>
      <c r="H8" t="e">
        <f>VLOOKUP(A8, 'Class 5'!A:C, 3, FALSE)</f>
        <v>#N/A</v>
      </c>
      <c r="I8" t="e">
        <f>VLOOKUP(A8, 'Class 6'!A:C, 3, FALSE)</f>
        <v>#N/A</v>
      </c>
      <c r="J8" t="e">
        <f>VLOOKUP(A8, 'Class 7'!A:C, 3, FALSE)</f>
        <v>#N/A</v>
      </c>
      <c r="K8" t="e">
        <f>VLOOKUP(A8, 'Class 8 '!A:C, 3, FALSE)</f>
        <v>#N/A</v>
      </c>
      <c r="O8" t="e">
        <f>VLOOKUP(A8, 'Reasons 1'!A:B, 2, FALSE)</f>
        <v>#N/A</v>
      </c>
      <c r="P8" t="e">
        <f>VLOOKUP(A8, 'Reasons 2'!A:B, 2, FALSE)</f>
        <v>#N/A</v>
      </c>
      <c r="Q8" t="e">
        <f t="shared" si="0"/>
        <v>#N/A</v>
      </c>
      <c r="R8">
        <f t="shared" si="1"/>
        <v>0</v>
      </c>
      <c r="S8" t="e">
        <f t="shared" si="2"/>
        <v>#N/A</v>
      </c>
    </row>
    <row r="9" spans="1:27" x14ac:dyDescent="0.25">
      <c r="B9" t="e">
        <f>VLOOKUP(A9, MASTER!$A:$E, 2, FALSE)</f>
        <v>#N/A</v>
      </c>
      <c r="C9" t="e">
        <f>VLOOKUP(A9, MASTER!$A:$E, 3, FALSE)</f>
        <v>#N/A</v>
      </c>
      <c r="D9" t="e">
        <f>VLOOKUP(A9, 'Class 1'!A:C, 3, FALSE)</f>
        <v>#N/A</v>
      </c>
      <c r="E9" t="e">
        <f>VLOOKUP(A9, 'Class 2'!A:C, 3, FALSE)</f>
        <v>#N/A</v>
      </c>
      <c r="F9" t="e">
        <f>VLOOKUP(A9, 'Class 3'!A:C, 3, FALSE)</f>
        <v>#N/A</v>
      </c>
      <c r="G9" t="e">
        <f>VLOOKUP(A9, 'Class 4'!A:C, 3, FALSE)</f>
        <v>#N/A</v>
      </c>
      <c r="H9" t="e">
        <f>VLOOKUP(A9, 'Class 5'!A:C, 3, FALSE)</f>
        <v>#N/A</v>
      </c>
      <c r="I9" t="e">
        <f>VLOOKUP(A9, 'Class 6'!A:C, 3, FALSE)</f>
        <v>#N/A</v>
      </c>
      <c r="J9" t="e">
        <f>VLOOKUP(A9, 'Class 7'!A:C, 3, FALSE)</f>
        <v>#N/A</v>
      </c>
      <c r="K9" t="e">
        <f>VLOOKUP(A9, 'Class 8 '!A:C, 3, FALSE)</f>
        <v>#N/A</v>
      </c>
      <c r="O9" t="e">
        <f>VLOOKUP(A9, 'Reasons 1'!A:B, 2, FALSE)</f>
        <v>#N/A</v>
      </c>
      <c r="P9" t="e">
        <f>VLOOKUP(A9, 'Reasons 2'!A:B, 2, FALSE)</f>
        <v>#N/A</v>
      </c>
      <c r="Q9" t="e">
        <f t="shared" si="0"/>
        <v>#N/A</v>
      </c>
      <c r="R9">
        <f t="shared" si="1"/>
        <v>0</v>
      </c>
      <c r="S9" t="e">
        <f t="shared" si="2"/>
        <v>#N/A</v>
      </c>
    </row>
    <row r="10" spans="1:27" x14ac:dyDescent="0.25">
      <c r="B10" t="e">
        <f>VLOOKUP(A10, MASTER!$A:$E, 2, FALSE)</f>
        <v>#N/A</v>
      </c>
      <c r="C10" t="e">
        <f>VLOOKUP(A10, MASTER!$A:$E, 3, FALSE)</f>
        <v>#N/A</v>
      </c>
      <c r="D10" t="e">
        <f>VLOOKUP(A10, 'Class 1'!A:C, 3, FALSE)</f>
        <v>#N/A</v>
      </c>
      <c r="E10" t="e">
        <f>VLOOKUP(A10, 'Class 2'!A:C, 3, FALSE)</f>
        <v>#N/A</v>
      </c>
      <c r="F10" t="e">
        <f>VLOOKUP(A10, 'Class 3'!A:C, 3, FALSE)</f>
        <v>#N/A</v>
      </c>
      <c r="G10" t="e">
        <f>VLOOKUP(A10, 'Class 4'!A:C, 3, FALSE)</f>
        <v>#N/A</v>
      </c>
      <c r="H10" t="e">
        <f>VLOOKUP(A10, 'Class 5'!A:C, 3, FALSE)</f>
        <v>#N/A</v>
      </c>
      <c r="I10" t="e">
        <f>VLOOKUP(A10, 'Class 6'!A:C, 3, FALSE)</f>
        <v>#N/A</v>
      </c>
      <c r="J10" t="e">
        <f>VLOOKUP(A10, 'Class 7'!A:C, 3, FALSE)</f>
        <v>#N/A</v>
      </c>
      <c r="K10" t="e">
        <f>VLOOKUP(A10, 'Class 8 '!A:C, 3, FALSE)</f>
        <v>#N/A</v>
      </c>
      <c r="O10" t="e">
        <f>VLOOKUP(A10, 'Reasons 1'!A:B, 2, FALSE)</f>
        <v>#N/A</v>
      </c>
      <c r="P10" t="e">
        <f>VLOOKUP(A10, 'Reasons 2'!A:B, 2, FALSE)</f>
        <v>#N/A</v>
      </c>
      <c r="Q10" t="e">
        <f t="shared" si="0"/>
        <v>#N/A</v>
      </c>
      <c r="R10">
        <f t="shared" si="1"/>
        <v>0</v>
      </c>
      <c r="S10" t="e">
        <f t="shared" si="2"/>
        <v>#N/A</v>
      </c>
    </row>
    <row r="11" spans="1:27" x14ac:dyDescent="0.25">
      <c r="B11" t="e">
        <f>VLOOKUP(A11, MASTER!$A:$E, 2, FALSE)</f>
        <v>#N/A</v>
      </c>
      <c r="C11" t="e">
        <f>VLOOKUP(A11, MASTER!$A:$E, 3, FALSE)</f>
        <v>#N/A</v>
      </c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J11" t="e">
        <f>VLOOKUP(A11, 'Class 7'!A:C, 3, FALSE)</f>
        <v>#N/A</v>
      </c>
      <c r="K11" t="e">
        <f>VLOOKUP(A11, 'Class 8 '!A:C, 3, FALSE)</f>
        <v>#N/A</v>
      </c>
      <c r="O11" t="e">
        <f>VLOOKUP(A11, 'Reasons 1'!A:B, 2, FALSE)</f>
        <v>#N/A</v>
      </c>
      <c r="P11" t="e">
        <f>VLOOKUP(A11, 'Reasons 2'!A:B, 2, FALSE)</f>
        <v>#N/A</v>
      </c>
      <c r="Q11" t="e">
        <f t="shared" si="0"/>
        <v>#N/A</v>
      </c>
      <c r="R11">
        <f t="shared" si="1"/>
        <v>0</v>
      </c>
      <c r="S11" t="e">
        <f t="shared" si="2"/>
        <v>#N/A</v>
      </c>
    </row>
    <row r="12" spans="1:27" x14ac:dyDescent="0.25">
      <c r="B12" t="e">
        <f>VLOOKUP(A12, MASTER!$A:$E, 2, FALSE)</f>
        <v>#N/A</v>
      </c>
      <c r="C12" t="e">
        <f>VLOOKUP(A12, MASTER!$A:$E, 3, FALSE)</f>
        <v>#N/A</v>
      </c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J12" t="e">
        <f>VLOOKUP(A12, 'Class 7'!A:C, 3, FALSE)</f>
        <v>#N/A</v>
      </c>
      <c r="K12" t="e">
        <f>VLOOKUP(A12, 'Class 8 '!A:C, 3, FALSE)</f>
        <v>#N/A</v>
      </c>
      <c r="O12" t="e">
        <f>VLOOKUP(A12, 'Reasons 1'!A:B, 2, FALSE)</f>
        <v>#N/A</v>
      </c>
      <c r="P12" t="e">
        <f>VLOOKUP(A12, 'Reasons 2'!A:B, 2, FALSE)</f>
        <v>#N/A</v>
      </c>
      <c r="Q12" t="e">
        <f t="shared" si="0"/>
        <v>#N/A</v>
      </c>
      <c r="R12">
        <f t="shared" si="1"/>
        <v>0</v>
      </c>
      <c r="S12" t="e">
        <f t="shared" si="2"/>
        <v>#N/A</v>
      </c>
    </row>
    <row r="13" spans="1:27" x14ac:dyDescent="0.25">
      <c r="B13" t="e">
        <f>VLOOKUP(A13, MASTER!$A:$E, 2, FALSE)</f>
        <v>#N/A</v>
      </c>
      <c r="C13" t="e">
        <f>VLOOKUP(A13, MASTER!$A:$E, 3, FALSE)</f>
        <v>#N/A</v>
      </c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J13" t="e">
        <f>VLOOKUP(A13, 'Class 7'!A:C, 3, FALSE)</f>
        <v>#N/A</v>
      </c>
      <c r="K13" t="e">
        <f>VLOOKUP(A13, 'Class 8 '!A:C, 3, FALSE)</f>
        <v>#N/A</v>
      </c>
      <c r="O13" t="e">
        <f>VLOOKUP(A13, 'Reasons 1'!A:B, 2, FALSE)</f>
        <v>#N/A</v>
      </c>
      <c r="P13" t="e">
        <f>VLOOKUP(A13, 'Reasons 2'!A:B, 2, FALSE)</f>
        <v>#N/A</v>
      </c>
      <c r="Q13" t="e">
        <f t="shared" si="0"/>
        <v>#N/A</v>
      </c>
      <c r="R13">
        <f t="shared" si="1"/>
        <v>0</v>
      </c>
      <c r="S13" t="e">
        <f>SUM(O13:R13)</f>
        <v>#N/A</v>
      </c>
    </row>
    <row r="14" spans="1:27" x14ac:dyDescent="0.25">
      <c r="B14" t="e">
        <f>VLOOKUP(A14, MASTER!$A:$E, 2, FALSE)</f>
        <v>#N/A</v>
      </c>
      <c r="C14" t="e">
        <f>VLOOKUP(A14, MASTER!$A:$E, 3, FALSE)</f>
        <v>#N/A</v>
      </c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J14" t="e">
        <f>VLOOKUP(A14, 'Class 7'!A:C, 3, FALSE)</f>
        <v>#N/A</v>
      </c>
      <c r="K14" t="e">
        <f>VLOOKUP(A14, 'Class 8 '!A:C, 3, FALSE)</f>
        <v>#N/A</v>
      </c>
      <c r="O14" t="e">
        <f>VLOOKUP(A14, 'Reasons 1'!A:B, 2, FALSE)</f>
        <v>#N/A</v>
      </c>
      <c r="P14" t="e">
        <f>VLOOKUP(A14, 'Reasons 2'!A:B, 2, FALSE)</f>
        <v>#N/A</v>
      </c>
      <c r="Q14" t="e">
        <f t="shared" si="0"/>
        <v>#N/A</v>
      </c>
      <c r="R14">
        <f t="shared" si="1"/>
        <v>0</v>
      </c>
      <c r="S14" t="e">
        <f t="shared" ref="S14:S55" si="3">SUM(O14:R14)</f>
        <v>#N/A</v>
      </c>
    </row>
    <row r="15" spans="1:27" x14ac:dyDescent="0.25">
      <c r="B15" t="e">
        <f>VLOOKUP(A15, MASTER!$A:$E, 2, FALSE)</f>
        <v>#N/A</v>
      </c>
      <c r="C15" t="e">
        <f>VLOOKUP(A15, MASTER!$A:$E, 3, FALSE)</f>
        <v>#N/A</v>
      </c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J15" t="e">
        <f>VLOOKUP(A15, 'Class 7'!A:C, 3, FALSE)</f>
        <v>#N/A</v>
      </c>
      <c r="K15" t="e">
        <f>VLOOKUP(A15, 'Class 8 '!A:C, 3, FALSE)</f>
        <v>#N/A</v>
      </c>
      <c r="O15" t="e">
        <f>VLOOKUP(A15, 'Reasons 1'!A:B, 2, FALSE)</f>
        <v>#N/A</v>
      </c>
      <c r="P15" t="e">
        <f>VLOOKUP(A15, 'Reasons 2'!A:B, 2, FALSE)</f>
        <v>#N/A</v>
      </c>
      <c r="Q15" t="e">
        <f t="shared" si="0"/>
        <v>#N/A</v>
      </c>
      <c r="R15">
        <f t="shared" si="1"/>
        <v>0</v>
      </c>
      <c r="S15" t="e">
        <f t="shared" si="3"/>
        <v>#N/A</v>
      </c>
    </row>
    <row r="16" spans="1:27" x14ac:dyDescent="0.25">
      <c r="B16" t="e">
        <f>VLOOKUP(A16, MASTER!$A:$E, 2, FALSE)</f>
        <v>#N/A</v>
      </c>
      <c r="C16" t="e">
        <f>VLOOKUP(A16, MASTER!$A:$E, 3, FALSE)</f>
        <v>#N/A</v>
      </c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J16" t="e">
        <f>VLOOKUP(A16, 'Class 7'!A:C, 3, FALSE)</f>
        <v>#N/A</v>
      </c>
      <c r="K16" t="e">
        <f>VLOOKUP(A16, 'Class 8 '!A:C, 3, FALSE)</f>
        <v>#N/A</v>
      </c>
      <c r="O16" t="e">
        <f>VLOOKUP(A16, 'Reasons 1'!A:B, 2, FALSE)</f>
        <v>#N/A</v>
      </c>
      <c r="P16" t="e">
        <f>VLOOKUP(A16, 'Reasons 2'!A:B, 2, FALSE)</f>
        <v>#N/A</v>
      </c>
      <c r="Q16" t="e">
        <f t="shared" si="0"/>
        <v>#N/A</v>
      </c>
      <c r="R16">
        <f t="shared" si="1"/>
        <v>0</v>
      </c>
      <c r="S16" t="e">
        <f t="shared" si="3"/>
        <v>#N/A</v>
      </c>
    </row>
    <row r="17" spans="2:19" x14ac:dyDescent="0.25">
      <c r="B17" t="e">
        <f>VLOOKUP(A17, MASTER!$A:$E, 2, FALSE)</f>
        <v>#N/A</v>
      </c>
      <c r="C17" t="e">
        <f>VLOOKUP(A17, MASTER!$A:$E, 3, FALSE)</f>
        <v>#N/A</v>
      </c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J17" t="e">
        <f>VLOOKUP(A17, 'Class 7'!A:C, 3, FALSE)</f>
        <v>#N/A</v>
      </c>
      <c r="K17" t="e">
        <f>VLOOKUP(A17, 'Class 8 '!A:C, 3, FALSE)</f>
        <v>#N/A</v>
      </c>
      <c r="O17" t="e">
        <f>VLOOKUP(A17, 'Reasons 1'!A:B, 2, FALSE)</f>
        <v>#N/A</v>
      </c>
      <c r="P17" t="e">
        <f>VLOOKUP(A17, 'Reasons 2'!A:B, 2, FALSE)</f>
        <v>#N/A</v>
      </c>
      <c r="Q17" t="e">
        <f t="shared" si="0"/>
        <v>#N/A</v>
      </c>
      <c r="R17">
        <f t="shared" si="1"/>
        <v>0</v>
      </c>
      <c r="S17" t="e">
        <f t="shared" si="3"/>
        <v>#N/A</v>
      </c>
    </row>
    <row r="18" spans="2:19" x14ac:dyDescent="0.25">
      <c r="B18" t="e">
        <f>VLOOKUP(A18, MASTER!$A:$E, 2, FALSE)</f>
        <v>#N/A</v>
      </c>
      <c r="C18" t="e">
        <f>VLOOKUP(A18, MASTER!$A:$E, 3, FALSE)</f>
        <v>#N/A</v>
      </c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>VLOOKUP(A18, 'Reasons 2'!A:B, 2, FALSE)</f>
        <v>#N/A</v>
      </c>
      <c r="Q18" t="e">
        <f t="shared" si="0"/>
        <v>#N/A</v>
      </c>
      <c r="R18">
        <f t="shared" si="1"/>
        <v>0</v>
      </c>
      <c r="S18" t="e">
        <f t="shared" si="3"/>
        <v>#N/A</v>
      </c>
    </row>
    <row r="19" spans="2:19" x14ac:dyDescent="0.25">
      <c r="B19" t="e">
        <f>VLOOKUP(A19, MASTER!$A:$E, 2, FALSE)</f>
        <v>#N/A</v>
      </c>
      <c r="C19" t="e">
        <f>VLOOKUP(A19, MASTER!$A:$E, 3, FALSE)</f>
        <v>#N/A</v>
      </c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>VLOOKUP(A19, 'Reasons 2'!A:B, 2, FALSE)</f>
        <v>#N/A</v>
      </c>
      <c r="Q19" t="e">
        <f t="shared" si="0"/>
        <v>#N/A</v>
      </c>
      <c r="R19">
        <f t="shared" si="1"/>
        <v>0</v>
      </c>
      <c r="S19" t="e">
        <f t="shared" si="3"/>
        <v>#N/A</v>
      </c>
    </row>
    <row r="20" spans="2:19" x14ac:dyDescent="0.25">
      <c r="B20" t="e">
        <f>VLOOKUP(A20, MASTER!$A:$E, 2, FALSE)</f>
        <v>#N/A</v>
      </c>
      <c r="C20" t="e">
        <f>VLOOKUP(A20, MASTER!$A:$E, 3, FALSE)</f>
        <v>#N/A</v>
      </c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>VLOOKUP(A20, 'Reasons 2'!A:B, 2, FALSE)</f>
        <v>#N/A</v>
      </c>
      <c r="Q20" t="e">
        <f t="shared" si="0"/>
        <v>#N/A</v>
      </c>
      <c r="R20">
        <f t="shared" si="1"/>
        <v>0</v>
      </c>
      <c r="S20" t="e">
        <f t="shared" si="3"/>
        <v>#N/A</v>
      </c>
    </row>
    <row r="21" spans="2:19" x14ac:dyDescent="0.25">
      <c r="B21" t="e">
        <f>VLOOKUP(A21, MASTER!$A:$E, 2, FALSE)</f>
        <v>#N/A</v>
      </c>
      <c r="C21" t="e">
        <f>VLOOKUP(A21, MASTER!$A:$E, 3, FALSE)</f>
        <v>#N/A</v>
      </c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>VLOOKUP(A21, 'Reasons 2'!A:B, 2, FALSE)</f>
        <v>#N/A</v>
      </c>
      <c r="Q21" t="e">
        <f t="shared" si="0"/>
        <v>#N/A</v>
      </c>
      <c r="R21">
        <f t="shared" si="1"/>
        <v>0</v>
      </c>
      <c r="S21" t="e">
        <f t="shared" si="3"/>
        <v>#N/A</v>
      </c>
    </row>
    <row r="22" spans="2:19" x14ac:dyDescent="0.25">
      <c r="B22" t="e">
        <f>VLOOKUP(A22, MASTER!$A:$E, 2, FALSE)</f>
        <v>#N/A</v>
      </c>
      <c r="C22" t="e">
        <f>VLOOKUP(A22, MASTER!$A:$E, 3, FALSE)</f>
        <v>#N/A</v>
      </c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>VLOOKUP(A22, 'Reasons 2'!A:B, 2, FALSE)</f>
        <v>#N/A</v>
      </c>
      <c r="Q22" t="e">
        <f t="shared" si="0"/>
        <v>#N/A</v>
      </c>
      <c r="R22">
        <f t="shared" si="1"/>
        <v>0</v>
      </c>
      <c r="S22" t="e">
        <f t="shared" si="3"/>
        <v>#N/A</v>
      </c>
    </row>
    <row r="23" spans="2:19" x14ac:dyDescent="0.25">
      <c r="B23" t="e">
        <f>VLOOKUP(A23, MASTER!$A:$E, 2, FALSE)</f>
        <v>#N/A</v>
      </c>
      <c r="C23" t="e">
        <f>VLOOKUP(A23, MASTER!$A:$E, 3, FALSE)</f>
        <v>#N/A</v>
      </c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>VLOOKUP(A23, 'Reasons 2'!A:B, 2, FALSE)</f>
        <v>#N/A</v>
      </c>
      <c r="Q23" t="e">
        <f t="shared" si="0"/>
        <v>#N/A</v>
      </c>
      <c r="R23">
        <f t="shared" si="1"/>
        <v>0</v>
      </c>
      <c r="S23" t="e">
        <f t="shared" si="3"/>
        <v>#N/A</v>
      </c>
    </row>
    <row r="24" spans="2:19" x14ac:dyDescent="0.25">
      <c r="B24" t="e">
        <f>VLOOKUP(A24, MASTER!$A:$E, 2, FALSE)</f>
        <v>#N/A</v>
      </c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>VLOOKUP(A24, 'Reasons 2'!A:B, 2, FALSE)</f>
        <v>#N/A</v>
      </c>
      <c r="Q24" t="e">
        <f t="shared" si="0"/>
        <v>#N/A</v>
      </c>
      <c r="R24">
        <f t="shared" si="1"/>
        <v>0</v>
      </c>
      <c r="S24" t="e">
        <f t="shared" si="3"/>
        <v>#N/A</v>
      </c>
    </row>
    <row r="25" spans="2:19" x14ac:dyDescent="0.25">
      <c r="B25" t="e">
        <f>VLOOKUP(A25, MASTER!$A:$E, 2, FALSE)</f>
        <v>#N/A</v>
      </c>
      <c r="C25" t="e">
        <f>VLOOKUP(A25, MASTER!$A:$E, 3, FALSE)</f>
        <v>#N/A</v>
      </c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>VLOOKUP(A25, 'Reasons 2'!A:B, 2, FALSE)</f>
        <v>#N/A</v>
      </c>
      <c r="Q25" t="e">
        <f t="shared" si="0"/>
        <v>#N/A</v>
      </c>
      <c r="R25">
        <f t="shared" si="1"/>
        <v>0</v>
      </c>
      <c r="S25" t="e">
        <f t="shared" si="3"/>
        <v>#N/A</v>
      </c>
    </row>
    <row r="26" spans="2:19" x14ac:dyDescent="0.25">
      <c r="B26" t="e">
        <f>VLOOKUP(A26, MASTER!$A:$E, 2, FALSE)</f>
        <v>#N/A</v>
      </c>
      <c r="C26" t="e">
        <f>VLOOKUP(A26, MASTER!$A:$E, 3, FALSE)</f>
        <v>#N/A</v>
      </c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>VLOOKUP(A26, 'Reasons 2'!A:B, 2, FALSE)</f>
        <v>#N/A</v>
      </c>
      <c r="Q26" t="e">
        <f t="shared" si="0"/>
        <v>#N/A</v>
      </c>
      <c r="R26">
        <f t="shared" si="1"/>
        <v>0</v>
      </c>
      <c r="S26" t="e">
        <f t="shared" si="3"/>
        <v>#N/A</v>
      </c>
    </row>
    <row r="27" spans="2:19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>VLOOKUP(A27, 'Reasons 2'!A:B, 2, FALSE)</f>
        <v>#N/A</v>
      </c>
      <c r="Q27" t="e">
        <f t="shared" si="0"/>
        <v>#N/A</v>
      </c>
      <c r="R27">
        <f t="shared" si="1"/>
        <v>0</v>
      </c>
      <c r="S27" t="e">
        <f t="shared" si="3"/>
        <v>#N/A</v>
      </c>
    </row>
    <row r="28" spans="2:19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>VLOOKUP(A28, 'Reasons 2'!A:B, 2, FALSE)</f>
        <v>#N/A</v>
      </c>
      <c r="Q28" t="e">
        <f t="shared" si="0"/>
        <v>#N/A</v>
      </c>
      <c r="R28">
        <f t="shared" si="1"/>
        <v>0</v>
      </c>
      <c r="S28" t="e">
        <f t="shared" si="3"/>
        <v>#N/A</v>
      </c>
    </row>
    <row r="29" spans="2:19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>VLOOKUP(A29, 'Reasons 2'!A:B, 2, FALSE)</f>
        <v>#N/A</v>
      </c>
      <c r="Q29" t="e">
        <f t="shared" si="0"/>
        <v>#N/A</v>
      </c>
      <c r="R29">
        <f t="shared" si="1"/>
        <v>0</v>
      </c>
      <c r="S29" t="e">
        <f t="shared" si="3"/>
        <v>#N/A</v>
      </c>
    </row>
    <row r="30" spans="2:19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>VLOOKUP(A30, 'Reasons 2'!A:B, 2, FALSE)</f>
        <v>#N/A</v>
      </c>
      <c r="Q30" t="e">
        <f t="shared" si="0"/>
        <v>#N/A</v>
      </c>
      <c r="R30">
        <f t="shared" si="1"/>
        <v>0</v>
      </c>
      <c r="S30" t="e">
        <f t="shared" si="3"/>
        <v>#N/A</v>
      </c>
    </row>
    <row r="31" spans="2:19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>VLOOKUP(A31, 'Reasons 2'!A:B, 2, FALSE)</f>
        <v>#N/A</v>
      </c>
      <c r="Q31" t="e">
        <f t="shared" si="0"/>
        <v>#N/A</v>
      </c>
      <c r="R31">
        <f t="shared" si="1"/>
        <v>0</v>
      </c>
      <c r="S31" t="e">
        <f t="shared" si="3"/>
        <v>#N/A</v>
      </c>
    </row>
    <row r="32" spans="2:19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Q32" t="e">
        <f t="shared" si="0"/>
        <v>#N/A</v>
      </c>
      <c r="R32">
        <f t="shared" si="1"/>
        <v>0</v>
      </c>
      <c r="S32" t="e">
        <f t="shared" si="3"/>
        <v>#N/A</v>
      </c>
    </row>
    <row r="33" spans="4:19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Q33" t="e">
        <f t="shared" si="0"/>
        <v>#N/A</v>
      </c>
      <c r="R33">
        <f t="shared" si="1"/>
        <v>0</v>
      </c>
      <c r="S33" t="e">
        <f t="shared" si="3"/>
        <v>#N/A</v>
      </c>
    </row>
    <row r="34" spans="4:19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Q34" t="e">
        <f t="shared" si="0"/>
        <v>#N/A</v>
      </c>
      <c r="R34">
        <f t="shared" si="1"/>
        <v>0</v>
      </c>
      <c r="S34" t="e">
        <f t="shared" si="3"/>
        <v>#N/A</v>
      </c>
    </row>
    <row r="35" spans="4:19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Q35" t="e">
        <f t="shared" si="0"/>
        <v>#N/A</v>
      </c>
      <c r="R35">
        <f t="shared" si="1"/>
        <v>0</v>
      </c>
      <c r="S35" t="e">
        <f t="shared" si="3"/>
        <v>#N/A</v>
      </c>
    </row>
    <row r="36" spans="4:19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Q36" t="e">
        <f t="shared" si="0"/>
        <v>#N/A</v>
      </c>
      <c r="R36">
        <f t="shared" si="1"/>
        <v>0</v>
      </c>
      <c r="S36" t="e">
        <f t="shared" si="3"/>
        <v>#N/A</v>
      </c>
    </row>
    <row r="37" spans="4:19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Q37" t="e">
        <f t="shared" si="0"/>
        <v>#N/A</v>
      </c>
      <c r="R37">
        <f t="shared" si="1"/>
        <v>0</v>
      </c>
      <c r="S37" t="e">
        <f t="shared" si="3"/>
        <v>#N/A</v>
      </c>
    </row>
    <row r="38" spans="4:19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Q38" t="e">
        <f t="shared" si="0"/>
        <v>#N/A</v>
      </c>
      <c r="R38">
        <f t="shared" si="1"/>
        <v>0</v>
      </c>
      <c r="S38" t="e">
        <f t="shared" si="3"/>
        <v>#N/A</v>
      </c>
    </row>
    <row r="39" spans="4:19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Q39" t="e">
        <f t="shared" si="0"/>
        <v>#N/A</v>
      </c>
      <c r="R39">
        <f t="shared" si="1"/>
        <v>0</v>
      </c>
      <c r="S39" t="e">
        <f t="shared" si="3"/>
        <v>#N/A</v>
      </c>
    </row>
    <row r="40" spans="4:19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Q40" t="e">
        <f t="shared" si="0"/>
        <v>#N/A</v>
      </c>
      <c r="R40">
        <f t="shared" si="1"/>
        <v>0</v>
      </c>
      <c r="S40" t="e">
        <f t="shared" si="3"/>
        <v>#N/A</v>
      </c>
    </row>
    <row r="41" spans="4:19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Q41" t="e">
        <f t="shared" si="0"/>
        <v>#N/A</v>
      </c>
      <c r="R41">
        <f t="shared" si="1"/>
        <v>0</v>
      </c>
      <c r="S41" t="e">
        <f t="shared" si="3"/>
        <v>#N/A</v>
      </c>
    </row>
    <row r="42" spans="4:19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Q42" t="e">
        <f t="shared" si="0"/>
        <v>#N/A</v>
      </c>
      <c r="R42">
        <f t="shared" si="1"/>
        <v>0</v>
      </c>
      <c r="S42" t="e">
        <f t="shared" si="3"/>
        <v>#N/A</v>
      </c>
    </row>
    <row r="43" spans="4:19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Q43" t="e">
        <f t="shared" si="0"/>
        <v>#N/A</v>
      </c>
      <c r="R43">
        <f t="shared" si="1"/>
        <v>0</v>
      </c>
      <c r="S43" t="e">
        <f t="shared" si="3"/>
        <v>#N/A</v>
      </c>
    </row>
    <row r="44" spans="4:19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Q44" t="e">
        <f t="shared" si="0"/>
        <v>#N/A</v>
      </c>
      <c r="R44">
        <f t="shared" si="1"/>
        <v>0</v>
      </c>
      <c r="S44" t="e">
        <f t="shared" si="3"/>
        <v>#N/A</v>
      </c>
    </row>
    <row r="45" spans="4:19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Q45" t="e">
        <f t="shared" si="0"/>
        <v>#N/A</v>
      </c>
      <c r="R45">
        <f t="shared" si="1"/>
        <v>0</v>
      </c>
      <c r="S45" t="e">
        <f t="shared" si="3"/>
        <v>#N/A</v>
      </c>
    </row>
    <row r="46" spans="4:19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Q46" t="e">
        <f t="shared" si="0"/>
        <v>#N/A</v>
      </c>
      <c r="R46">
        <f t="shared" si="1"/>
        <v>0</v>
      </c>
      <c r="S46" t="e">
        <f t="shared" si="3"/>
        <v>#N/A</v>
      </c>
    </row>
    <row r="47" spans="4:19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Q47" t="e">
        <f t="shared" si="0"/>
        <v>#N/A</v>
      </c>
      <c r="R47">
        <f t="shared" si="1"/>
        <v>0</v>
      </c>
      <c r="S47" t="e">
        <f t="shared" si="3"/>
        <v>#N/A</v>
      </c>
    </row>
    <row r="48" spans="4:19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Q48" t="e">
        <f t="shared" si="0"/>
        <v>#N/A</v>
      </c>
      <c r="R48">
        <f t="shared" si="1"/>
        <v>0</v>
      </c>
      <c r="S48" t="e">
        <f t="shared" si="3"/>
        <v>#N/A</v>
      </c>
    </row>
    <row r="49" spans="4:19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Q49" t="e">
        <f t="shared" si="0"/>
        <v>#N/A</v>
      </c>
      <c r="R49">
        <f t="shared" si="1"/>
        <v>0</v>
      </c>
      <c r="S49" t="e">
        <f t="shared" si="3"/>
        <v>#N/A</v>
      </c>
    </row>
    <row r="50" spans="4:19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Q50" t="e">
        <f t="shared" si="0"/>
        <v>#N/A</v>
      </c>
      <c r="R50">
        <f t="shared" si="1"/>
        <v>0</v>
      </c>
      <c r="S50" t="e">
        <f t="shared" si="3"/>
        <v>#N/A</v>
      </c>
    </row>
    <row r="51" spans="4:19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Q51" t="e">
        <f t="shared" si="0"/>
        <v>#N/A</v>
      </c>
      <c r="R51">
        <f t="shared" si="1"/>
        <v>0</v>
      </c>
      <c r="S51" t="e">
        <f t="shared" si="3"/>
        <v>#N/A</v>
      </c>
    </row>
    <row r="52" spans="4:19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Q52" t="e">
        <f t="shared" si="0"/>
        <v>#N/A</v>
      </c>
      <c r="R52">
        <f t="shared" si="1"/>
        <v>0</v>
      </c>
      <c r="S52" t="e">
        <f t="shared" si="3"/>
        <v>#N/A</v>
      </c>
    </row>
    <row r="53" spans="4:19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Q53" t="e">
        <f t="shared" si="0"/>
        <v>#N/A</v>
      </c>
      <c r="R53">
        <f t="shared" si="1"/>
        <v>0</v>
      </c>
      <c r="S53" t="e">
        <f t="shared" si="3"/>
        <v>#N/A</v>
      </c>
    </row>
    <row r="54" spans="4:19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>VLOOKUP(A54, 'Reasons 2'!A:B, 2, FALSE)</f>
        <v>#N/A</v>
      </c>
      <c r="Q54" t="e">
        <f t="shared" si="0"/>
        <v>#N/A</v>
      </c>
      <c r="R54">
        <f t="shared" si="1"/>
        <v>0</v>
      </c>
      <c r="S54" t="e">
        <f t="shared" si="3"/>
        <v>#N/A</v>
      </c>
    </row>
    <row r="55" spans="4:19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>VLOOKUP(A55, 'Reasons 2'!A:B, 2, FALSE)</f>
        <v>#N/A</v>
      </c>
      <c r="Q55" t="e">
        <f t="shared" si="0"/>
        <v>#N/A</v>
      </c>
      <c r="R55">
        <f t="shared" si="1"/>
        <v>0</v>
      </c>
      <c r="S55" t="e">
        <f t="shared" si="3"/>
        <v>#N/A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54246-9C98-4EFC-86D2-0F6183E37B51}">
  <dimension ref="A1:AB53"/>
  <sheetViews>
    <sheetView zoomScale="80" zoomScaleNormal="8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O15" sqref="O15:P15"/>
    </sheetView>
  </sheetViews>
  <sheetFormatPr defaultRowHeight="15" x14ac:dyDescent="0.25"/>
  <cols>
    <col min="2" max="2" width="22.85546875" customWidth="1"/>
    <col min="3" max="3" width="40.5703125" customWidth="1"/>
    <col min="11" max="11" width="11.140625" customWidth="1"/>
    <col min="12" max="14" width="15" customWidth="1"/>
    <col min="17" max="17" width="13.28515625" bestFit="1" customWidth="1"/>
    <col min="19" max="19" width="18" customWidth="1"/>
    <col min="21" max="21" width="16.42578125" bestFit="1" customWidth="1"/>
    <col min="22" max="22" width="9.5703125" bestFit="1" customWidth="1"/>
    <col min="23" max="24" width="11.140625" bestFit="1" customWidth="1"/>
    <col min="25" max="25" width="10.42578125" bestFit="1" customWidth="1"/>
    <col min="26" max="26" width="13.140625" bestFit="1" customWidth="1"/>
    <col min="27" max="27" width="11.85546875" bestFit="1" customWidth="1"/>
  </cols>
  <sheetData>
    <row r="1" spans="1:28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323</v>
      </c>
      <c r="N1" s="3" t="s">
        <v>324</v>
      </c>
      <c r="O1" s="3" t="s">
        <v>306</v>
      </c>
      <c r="P1" s="3" t="s">
        <v>321</v>
      </c>
      <c r="Q1" s="3" t="s">
        <v>322</v>
      </c>
      <c r="R1" s="3" t="s">
        <v>307</v>
      </c>
      <c r="S1" s="3" t="s">
        <v>308</v>
      </c>
      <c r="T1" s="3" t="s">
        <v>309</v>
      </c>
      <c r="U1" s="3"/>
      <c r="V1" s="3"/>
      <c r="W1" s="3"/>
      <c r="X1" s="3"/>
      <c r="Y1" s="3"/>
      <c r="Z1" s="3"/>
      <c r="AA1" s="3"/>
      <c r="AB1" s="3"/>
    </row>
    <row r="2" spans="1:28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</row>
    <row r="3" spans="1:28" x14ac:dyDescent="0.25">
      <c r="A3" s="37">
        <f>MASTER!A47</f>
        <v>3034</v>
      </c>
      <c r="B3" s="37" t="str">
        <f>VLOOKUP(A3, MASTER!$A:$E, 2, FALSE)</f>
        <v>Aalyhia Pickering</v>
      </c>
      <c r="C3" s="37" t="str">
        <f>VLOOKUP(A3, MASTER!$A:$E, 3, FALSE)</f>
        <v>Jackson County Individual</v>
      </c>
      <c r="D3" s="37" t="e">
        <f>VLOOKUP(A3, 'Class 1'!A:C, 3, FALSE)</f>
        <v>#N/A</v>
      </c>
      <c r="E3" s="37" t="e">
        <f>VLOOKUP(A3, 'Class 2'!A:C, 3, FALSE)</f>
        <v>#N/A</v>
      </c>
      <c r="F3" s="37" t="e">
        <f>VLOOKUP(A3, 'Class 3'!A:C, 3, FALSE)</f>
        <v>#N/A</v>
      </c>
      <c r="G3" s="37" t="e">
        <f>VLOOKUP(A3, 'Class 4'!A:C, 3, FALSE)</f>
        <v>#N/A</v>
      </c>
      <c r="H3" s="37" t="e">
        <f>VLOOKUP(A3, 'Class 5'!A:C, 3, FALSE)</f>
        <v>#N/A</v>
      </c>
      <c r="I3" s="37" t="e">
        <f>VLOOKUP(A3, 'Class 6'!A:C, 3, FALSE)</f>
        <v>#N/A</v>
      </c>
      <c r="J3" s="37" t="e">
        <f>VLOOKUP(A3, 'Class 7'!A:C, 3, FALSE)</f>
        <v>#N/A</v>
      </c>
      <c r="K3" s="37" t="e">
        <f>VLOOKUP(A3, 'Class 8 '!A:C, 3, FALSE)</f>
        <v>#N/A</v>
      </c>
      <c r="L3" s="37"/>
      <c r="M3" s="37"/>
      <c r="N3" s="37"/>
      <c r="O3" s="37" t="e">
        <f>VLOOKUP(A3, 'Reasons 1'!A:B, 2, FALSE)</f>
        <v>#N/A</v>
      </c>
      <c r="P3" s="37" t="e">
        <f>VLOOKUP(A3, 'Reasons 2'!A:B, 2, FALSE)</f>
        <v>#N/A</v>
      </c>
      <c r="Q3" t="e">
        <f t="shared" ref="Q3:Q17" si="0">SUM(O3+P3)</f>
        <v>#N/A</v>
      </c>
      <c r="R3" s="37" t="e">
        <f t="shared" ref="R3:R17" si="1">SUM(D3:K3)</f>
        <v>#N/A</v>
      </c>
      <c r="S3" s="37">
        <f t="shared" ref="S3:S10" si="2">SUM(L3:N3)</f>
        <v>0</v>
      </c>
      <c r="T3" t="e">
        <f t="shared" ref="T3:T17" si="3">SUM(Q3:S3)</f>
        <v>#N/A</v>
      </c>
      <c r="U3" s="37"/>
      <c r="V3" s="37"/>
      <c r="W3" s="37"/>
      <c r="X3" s="37"/>
      <c r="Y3" s="37"/>
      <c r="Z3" s="37"/>
      <c r="AA3" s="37"/>
      <c r="AB3" s="37"/>
    </row>
    <row r="4" spans="1:28" x14ac:dyDescent="0.25">
      <c r="A4" s="37">
        <f>MASTER!A53</f>
        <v>3052</v>
      </c>
      <c r="B4" s="37" t="str">
        <f>VLOOKUP(A4, MASTER!$A:$E, 2, FALSE)</f>
        <v>Serenity Johnson</v>
      </c>
      <c r="C4" s="37" t="str">
        <f>VLOOKUP(A4, MASTER!$A:$E, 3, FALSE)</f>
        <v>Lenawee Individual</v>
      </c>
      <c r="D4" s="37" t="e">
        <f>VLOOKUP(A4, 'Class 1'!A:C, 3, FALSE)</f>
        <v>#N/A</v>
      </c>
      <c r="E4" s="37" t="e">
        <f>VLOOKUP(A4, 'Class 2'!A:C, 3, FALSE)</f>
        <v>#N/A</v>
      </c>
      <c r="F4" s="37" t="e">
        <f>VLOOKUP(A4, 'Class 3'!A:C, 3, FALSE)</f>
        <v>#N/A</v>
      </c>
      <c r="G4" s="37" t="e">
        <f>VLOOKUP(A4, 'Class 4'!A:C, 3, FALSE)</f>
        <v>#N/A</v>
      </c>
      <c r="H4" s="37" t="e">
        <f>VLOOKUP(A4, 'Class 5'!A:C, 3, FALSE)</f>
        <v>#N/A</v>
      </c>
      <c r="I4" s="37" t="e">
        <f>VLOOKUP(A4, 'Class 6'!A:C, 3, FALSE)</f>
        <v>#N/A</v>
      </c>
      <c r="J4" s="37" t="e">
        <f>VLOOKUP(A4, 'Class 7'!A:C, 3, FALSE)</f>
        <v>#N/A</v>
      </c>
      <c r="K4" s="37" t="e">
        <f>VLOOKUP(A4, 'Class 8 '!A:C, 3, FALSE)</f>
        <v>#N/A</v>
      </c>
      <c r="L4" s="37"/>
      <c r="M4" s="37"/>
      <c r="N4" s="37"/>
      <c r="O4" s="37" t="e">
        <f>VLOOKUP(A4, 'Reasons 1'!A:B, 2, FALSE)</f>
        <v>#N/A</v>
      </c>
      <c r="P4" s="37" t="e">
        <f>VLOOKUP(A4, 'Reasons 2'!A:B, 2, FALSE)</f>
        <v>#N/A</v>
      </c>
      <c r="Q4" t="e">
        <f t="shared" si="0"/>
        <v>#N/A</v>
      </c>
      <c r="R4" s="37" t="e">
        <f t="shared" si="1"/>
        <v>#N/A</v>
      </c>
      <c r="S4" s="37">
        <f t="shared" si="2"/>
        <v>0</v>
      </c>
      <c r="T4" t="e">
        <f t="shared" si="3"/>
        <v>#N/A</v>
      </c>
      <c r="U4" s="37"/>
      <c r="V4" s="37"/>
      <c r="W4" s="37"/>
      <c r="X4" s="37"/>
      <c r="Y4" s="37"/>
      <c r="Z4" s="37"/>
      <c r="AA4" s="37"/>
      <c r="AB4" s="37"/>
    </row>
    <row r="5" spans="1:28" x14ac:dyDescent="0.25">
      <c r="A5">
        <f>MASTER!A50</f>
        <v>3043</v>
      </c>
      <c r="B5" t="str">
        <f>VLOOKUP(A5, MASTER!$A:$E, 2, FALSE)</f>
        <v>Nora Cupp</v>
      </c>
      <c r="C5" t="str">
        <f>VLOOKUP(A5, MASTER!$A:$E, 3, FALSE)</f>
        <v>St. Joe Individual</v>
      </c>
      <c r="D5">
        <f>VLOOKUP(A5, 'Class 1'!A:C, 3, FALSE)</f>
        <v>45</v>
      </c>
      <c r="E5">
        <f>VLOOKUP(A5, 'Class 2'!A:C, 3, FALSE)</f>
        <v>47</v>
      </c>
      <c r="F5">
        <f>VLOOKUP(A5, 'Class 3'!A:C, 3, FALSE)</f>
        <v>50</v>
      </c>
      <c r="G5">
        <f>VLOOKUP(A5, 'Class 4'!A:C, 3, FALSE)</f>
        <v>46</v>
      </c>
      <c r="H5">
        <f>VLOOKUP(A5, 'Class 5'!A:C, 3, FALSE)</f>
        <v>44</v>
      </c>
      <c r="I5">
        <f>VLOOKUP(A5, 'Class 6'!A:C, 3, FALSE)</f>
        <v>47</v>
      </c>
      <c r="J5">
        <f>VLOOKUP(A5, 'Class 7'!A:C, 3, FALSE)</f>
        <v>50</v>
      </c>
      <c r="K5">
        <f>VLOOKUP(A5, 'Class 8 '!A:C, 3, FALSE)</f>
        <v>47</v>
      </c>
      <c r="L5">
        <v>8</v>
      </c>
      <c r="M5">
        <v>6</v>
      </c>
      <c r="N5">
        <v>4</v>
      </c>
      <c r="O5">
        <f>VLOOKUP(A5, 'Reasons 1'!A:B, 2, FALSE)</f>
        <v>41</v>
      </c>
      <c r="P5">
        <f>VLOOKUP(A5, 'Reasons 2'!A:B, 2, FALSE)</f>
        <v>42</v>
      </c>
      <c r="Q5">
        <f t="shared" si="0"/>
        <v>83</v>
      </c>
      <c r="R5">
        <f t="shared" si="1"/>
        <v>376</v>
      </c>
      <c r="S5">
        <f t="shared" si="2"/>
        <v>18</v>
      </c>
      <c r="T5">
        <f t="shared" si="3"/>
        <v>477</v>
      </c>
    </row>
    <row r="6" spans="1:28" x14ac:dyDescent="0.25">
      <c r="A6">
        <f>MASTER!A40</f>
        <v>3001</v>
      </c>
      <c r="B6" t="str">
        <f>VLOOKUP(A6, MASTER!$A:$E, 2, FALSE)</f>
        <v>Makayla Gorecki</v>
      </c>
      <c r="C6" t="str">
        <f>VLOOKUP(A6, MASTER!$A:$E, 3, FALSE)</f>
        <v>Oakland County</v>
      </c>
      <c r="D6">
        <f>VLOOKUP(A6, 'Class 1'!A:C, 3, FALSE)</f>
        <v>39</v>
      </c>
      <c r="E6">
        <f>VLOOKUP(A6, 'Class 2'!A:C, 3, FALSE)</f>
        <v>40</v>
      </c>
      <c r="F6">
        <f>VLOOKUP(A6, 'Class 3'!A:C, 3, FALSE)</f>
        <v>50</v>
      </c>
      <c r="G6">
        <f>VLOOKUP(A6, 'Class 4'!A:C, 3, FALSE)</f>
        <v>46</v>
      </c>
      <c r="H6">
        <f>VLOOKUP(A6, 'Class 5'!A:C, 3, FALSE)</f>
        <v>33</v>
      </c>
      <c r="I6">
        <f>VLOOKUP(A6, 'Class 6'!A:C, 3, FALSE)</f>
        <v>40</v>
      </c>
      <c r="J6">
        <f>VLOOKUP(A6, 'Class 7'!A:C, 3, FALSE)</f>
        <v>47</v>
      </c>
      <c r="K6">
        <f>VLOOKUP(A6, 'Class 8 '!A:C, 3, FALSE)</f>
        <v>48</v>
      </c>
      <c r="L6">
        <v>8</v>
      </c>
      <c r="M6">
        <v>8</v>
      </c>
      <c r="N6">
        <v>4</v>
      </c>
      <c r="O6">
        <f>VLOOKUP(A6, 'Reasons 1'!A:B, 2, FALSE)</f>
        <v>37</v>
      </c>
      <c r="P6">
        <f>VLOOKUP(A6, 'Reasons 2'!A:B, 2, FALSE)</f>
        <v>36</v>
      </c>
      <c r="Q6">
        <f t="shared" si="0"/>
        <v>73</v>
      </c>
      <c r="R6">
        <f t="shared" si="1"/>
        <v>343</v>
      </c>
      <c r="S6">
        <f t="shared" si="2"/>
        <v>20</v>
      </c>
      <c r="T6">
        <f t="shared" si="3"/>
        <v>436</v>
      </c>
    </row>
    <row r="7" spans="1:28" x14ac:dyDescent="0.25">
      <c r="A7">
        <f>MASTER!A49</f>
        <v>3042</v>
      </c>
      <c r="B7" t="str">
        <f>VLOOKUP(A7, MASTER!$A:$E, 2, FALSE)</f>
        <v>Brynn Cupp</v>
      </c>
      <c r="C7" t="str">
        <f>VLOOKUP(A7, MASTER!$A:$E, 3, FALSE)</f>
        <v>St. Joe Individual</v>
      </c>
      <c r="D7">
        <f>VLOOKUP(A7, 'Class 1'!A:C, 3, FALSE)</f>
        <v>50</v>
      </c>
      <c r="E7">
        <f>VLOOKUP(A7, 'Class 2'!A:C, 3, FALSE)</f>
        <v>35</v>
      </c>
      <c r="F7">
        <f>VLOOKUP(A7, 'Class 3'!A:C, 3, FALSE)</f>
        <v>40</v>
      </c>
      <c r="G7">
        <f>VLOOKUP(A7, 'Class 4'!A:C, 3, FALSE)</f>
        <v>37</v>
      </c>
      <c r="H7">
        <f>VLOOKUP(A7, 'Class 5'!A:C, 3, FALSE)</f>
        <v>46</v>
      </c>
      <c r="I7">
        <f>VLOOKUP(A7, 'Class 6'!A:C, 3, FALSE)</f>
        <v>39</v>
      </c>
      <c r="J7">
        <f>VLOOKUP(A7, 'Class 7'!A:C, 3, FALSE)</f>
        <v>47</v>
      </c>
      <c r="K7">
        <f>VLOOKUP(A7, 'Class 8 '!A:C, 3, FALSE)</f>
        <v>41</v>
      </c>
      <c r="L7">
        <v>8</v>
      </c>
      <c r="M7">
        <v>6</v>
      </c>
      <c r="N7">
        <v>6</v>
      </c>
      <c r="O7">
        <f>VLOOKUP(A7, 'Reasons 1'!A:B, 2, FALSE)</f>
        <v>35</v>
      </c>
      <c r="P7">
        <f>VLOOKUP(A7, 'Reasons 2'!A:B, 2, FALSE)</f>
        <v>37</v>
      </c>
      <c r="Q7">
        <f t="shared" si="0"/>
        <v>72</v>
      </c>
      <c r="R7">
        <f t="shared" si="1"/>
        <v>335</v>
      </c>
      <c r="S7">
        <f t="shared" si="2"/>
        <v>20</v>
      </c>
      <c r="T7">
        <f t="shared" si="3"/>
        <v>427</v>
      </c>
    </row>
    <row r="8" spans="1:28" x14ac:dyDescent="0.25">
      <c r="A8">
        <f>MASTER!A43</f>
        <v>3011</v>
      </c>
      <c r="B8" t="str">
        <f>VLOOKUP(A8, MASTER!$A:$E, 2, FALSE)</f>
        <v>Emma Meekins</v>
      </c>
      <c r="C8" t="str">
        <f>VLOOKUP(A8, MASTER!$A:$E, 3, FALSE)</f>
        <v>Critter Barn Senior Novice</v>
      </c>
      <c r="D8">
        <f>VLOOKUP(A8, 'Class 1'!A:C, 3, FALSE)</f>
        <v>50</v>
      </c>
      <c r="E8">
        <f>VLOOKUP(A8, 'Class 2'!A:C, 3, FALSE)</f>
        <v>49</v>
      </c>
      <c r="F8">
        <f>VLOOKUP(A8, 'Class 3'!A:C, 3, FALSE)</f>
        <v>49</v>
      </c>
      <c r="G8">
        <f>VLOOKUP(A8, 'Class 4'!A:C, 3, FALSE)</f>
        <v>44</v>
      </c>
      <c r="H8">
        <f>VLOOKUP(A8, 'Class 5'!A:C, 3, FALSE)</f>
        <v>49</v>
      </c>
      <c r="I8">
        <f>VLOOKUP(A8, 'Class 6'!A:C, 3, FALSE)</f>
        <v>43</v>
      </c>
      <c r="J8">
        <f>VLOOKUP(A8, 'Class 7'!A:C, 3, FALSE)</f>
        <v>29</v>
      </c>
      <c r="K8">
        <f>VLOOKUP(A8, 'Class 8 '!A:C, 3, FALSE)</f>
        <v>48</v>
      </c>
      <c r="L8">
        <v>6</v>
      </c>
      <c r="M8">
        <v>6</v>
      </c>
      <c r="N8">
        <v>6</v>
      </c>
      <c r="O8">
        <f>VLOOKUP(A8, 'Reasons 1'!A:B, 2, FALSE)</f>
        <v>38</v>
      </c>
      <c r="P8">
        <f>VLOOKUP(A8, 'Reasons 2'!A:B, 2, FALSE)</f>
        <v>33</v>
      </c>
      <c r="Q8">
        <f t="shared" si="0"/>
        <v>71</v>
      </c>
      <c r="R8">
        <f t="shared" si="1"/>
        <v>361</v>
      </c>
      <c r="S8">
        <f t="shared" si="2"/>
        <v>18</v>
      </c>
      <c r="T8">
        <f t="shared" si="3"/>
        <v>450</v>
      </c>
    </row>
    <row r="9" spans="1:28" x14ac:dyDescent="0.25">
      <c r="A9">
        <f>MASTER!A54</f>
        <v>3053</v>
      </c>
      <c r="B9" t="str">
        <f>VLOOKUP(A9, MASTER!$A:$E, 2, FALSE)</f>
        <v>Ava Barron</v>
      </c>
      <c r="C9" t="str">
        <f>VLOOKUP(A9, MASTER!$A:$E, 3, FALSE)</f>
        <v>Monroe Individual</v>
      </c>
      <c r="D9">
        <f>VLOOKUP(A9, 'Class 1'!A:C, 3, FALSE)</f>
        <v>40</v>
      </c>
      <c r="E9">
        <f>VLOOKUP(A9, 'Class 2'!A:C, 3, FALSE)</f>
        <v>38</v>
      </c>
      <c r="F9">
        <f>VLOOKUP(A9, 'Class 3'!A:C, 3, FALSE)</f>
        <v>49</v>
      </c>
      <c r="G9">
        <f>VLOOKUP(A9, 'Class 4'!A:C, 3, FALSE)</f>
        <v>45</v>
      </c>
      <c r="H9">
        <f>VLOOKUP(A9, 'Class 5'!A:C, 3, FALSE)</f>
        <v>38</v>
      </c>
      <c r="I9">
        <f>VLOOKUP(A9, 'Class 6'!A:C, 3, FALSE)</f>
        <v>47</v>
      </c>
      <c r="J9">
        <f>VLOOKUP(A9, 'Class 7'!A:C, 3, FALSE)</f>
        <v>41</v>
      </c>
      <c r="K9">
        <f>VLOOKUP(A9, 'Class 8 '!A:C, 3, FALSE)</f>
        <v>39</v>
      </c>
      <c r="L9">
        <v>6</v>
      </c>
      <c r="M9">
        <v>8</v>
      </c>
      <c r="N9">
        <v>6</v>
      </c>
      <c r="O9">
        <f>VLOOKUP(A9, 'Reasons 1'!A:B, 2, FALSE)</f>
        <v>30</v>
      </c>
      <c r="P9">
        <f>VLOOKUP(A9, 'Reasons 2'!A:B, 2, FALSE)</f>
        <v>41</v>
      </c>
      <c r="Q9">
        <f t="shared" si="0"/>
        <v>71</v>
      </c>
      <c r="R9">
        <f t="shared" si="1"/>
        <v>337</v>
      </c>
      <c r="S9">
        <f t="shared" si="2"/>
        <v>20</v>
      </c>
      <c r="T9">
        <f t="shared" si="3"/>
        <v>428</v>
      </c>
    </row>
    <row r="10" spans="1:28" s="37" customFormat="1" x14ac:dyDescent="0.25">
      <c r="A10">
        <f>MASTER!A45</f>
        <v>3013</v>
      </c>
      <c r="B10" t="str">
        <f>VLOOKUP(A10, MASTER!$A:$E, 2, FALSE)</f>
        <v>Acacia Wright</v>
      </c>
      <c r="C10" t="str">
        <f>VLOOKUP(A10, MASTER!$A:$E, 3, FALSE)</f>
        <v>Critter Barn Senior Novice</v>
      </c>
      <c r="D10">
        <f>VLOOKUP(A10, 'Class 1'!A:C, 3, FALSE)</f>
        <v>40</v>
      </c>
      <c r="E10">
        <f>VLOOKUP(A10, 'Class 2'!A:C, 3, FALSE)</f>
        <v>44</v>
      </c>
      <c r="F10">
        <f>VLOOKUP(A10, 'Class 3'!A:C, 3, FALSE)</f>
        <v>44</v>
      </c>
      <c r="G10">
        <f>VLOOKUP(A10, 'Class 4'!A:C, 3, FALSE)</f>
        <v>38</v>
      </c>
      <c r="H10">
        <f>VLOOKUP(A10, 'Class 5'!A:C, 3, FALSE)</f>
        <v>32</v>
      </c>
      <c r="I10">
        <f>VLOOKUP(A10, 'Class 6'!A:C, 3, FALSE)</f>
        <v>50</v>
      </c>
      <c r="J10">
        <f>VLOOKUP(A10, 'Class 7'!A:C, 3, FALSE)</f>
        <v>29</v>
      </c>
      <c r="K10">
        <f>VLOOKUP(A10, 'Class 8 '!A:C, 3, FALSE)</f>
        <v>26</v>
      </c>
      <c r="L10">
        <v>2</v>
      </c>
      <c r="M10">
        <v>6</v>
      </c>
      <c r="N10">
        <v>8</v>
      </c>
      <c r="O10">
        <f>VLOOKUP(A10, 'Reasons 1'!A:B, 2, FALSE)</f>
        <v>32</v>
      </c>
      <c r="P10">
        <f>VLOOKUP(A10, 'Reasons 2'!A:B, 2, FALSE)</f>
        <v>38</v>
      </c>
      <c r="Q10">
        <f t="shared" si="0"/>
        <v>70</v>
      </c>
      <c r="R10">
        <f t="shared" si="1"/>
        <v>303</v>
      </c>
      <c r="S10">
        <f t="shared" si="2"/>
        <v>16</v>
      </c>
      <c r="T10">
        <f t="shared" si="3"/>
        <v>389</v>
      </c>
      <c r="U10"/>
      <c r="V10"/>
      <c r="W10"/>
      <c r="X10"/>
      <c r="Y10"/>
      <c r="Z10"/>
      <c r="AA10"/>
      <c r="AB10"/>
    </row>
    <row r="11" spans="1:28" x14ac:dyDescent="0.25">
      <c r="A11">
        <f>MASTER!A41</f>
        <v>3002</v>
      </c>
      <c r="B11" t="str">
        <f>VLOOKUP(A11, MASTER!$A:$E, 2, FALSE)</f>
        <v>Felicity Beach</v>
      </c>
      <c r="C11" t="str">
        <f>VLOOKUP(A11, MASTER!$A:$E, 3, FALSE)</f>
        <v>Oakland County</v>
      </c>
      <c r="D11">
        <f>VLOOKUP(A11, 'Class 1'!A:C, 3, FALSE)</f>
        <v>46</v>
      </c>
      <c r="E11">
        <f>VLOOKUP(A11, 'Class 2'!A:C, 3, FALSE)</f>
        <v>35</v>
      </c>
      <c r="F11">
        <f>VLOOKUP(A11, 'Class 3'!A:C, 3, FALSE)</f>
        <v>41</v>
      </c>
      <c r="G11">
        <f>VLOOKUP(A11, 'Class 4'!A:C, 3, FALSE)</f>
        <v>37</v>
      </c>
      <c r="H11">
        <f>VLOOKUP(A11, 'Class 5'!A:C, 3, FALSE)</f>
        <v>47</v>
      </c>
      <c r="I11">
        <f>VLOOKUP(A11, 'Class 6'!A:C, 3, FALSE)</f>
        <v>47</v>
      </c>
      <c r="J11">
        <f>VLOOKUP(A11, 'Class 7'!A:C, 3, FALSE)</f>
        <v>35</v>
      </c>
      <c r="K11">
        <f>VLOOKUP(A11, 'Class 8 '!A:C, 3, FALSE)</f>
        <v>33</v>
      </c>
      <c r="L11">
        <v>2</v>
      </c>
      <c r="M11">
        <v>4</v>
      </c>
      <c r="N11">
        <v>10</v>
      </c>
      <c r="O11">
        <f>VLOOKUP(A11, 'Reasons 1'!A:B, 2, FALSE)</f>
        <v>36</v>
      </c>
      <c r="P11">
        <f>VLOOKUP(A11, 'Reasons 2'!A:B, 2, FALSE)</f>
        <v>33</v>
      </c>
      <c r="Q11">
        <f t="shared" si="0"/>
        <v>69</v>
      </c>
      <c r="R11">
        <f t="shared" si="1"/>
        <v>321</v>
      </c>
      <c r="S11">
        <f>SUM(L12:N12)</f>
        <v>20</v>
      </c>
      <c r="T11">
        <f t="shared" si="3"/>
        <v>410</v>
      </c>
    </row>
    <row r="12" spans="1:28" x14ac:dyDescent="0.25">
      <c r="A12">
        <f>MASTER!A48</f>
        <v>3041</v>
      </c>
      <c r="B12" t="str">
        <f>VLOOKUP(A12, MASTER!$A:$E, 2, FALSE)</f>
        <v>Mia Brinson</v>
      </c>
      <c r="C12" t="str">
        <f>VLOOKUP(A12, MASTER!$A:$E, 3, FALSE)</f>
        <v>Monroe Individual</v>
      </c>
      <c r="D12" s="36">
        <f>VLOOKUP(A12, 'Class 1'!A:C, 3, FALSE)</f>
        <v>47</v>
      </c>
      <c r="E12" s="36">
        <f>VLOOKUP(A12, 'Class 2'!A:C, 3, FALSE)</f>
        <v>37</v>
      </c>
      <c r="F12" s="36">
        <f>VLOOKUP(A12, 'Class 3'!A:C, 3, FALSE)</f>
        <v>45</v>
      </c>
      <c r="G12">
        <f>VLOOKUP(A12, 'Class 4'!A:C, 3, FALSE)</f>
        <v>44</v>
      </c>
      <c r="H12">
        <f>VLOOKUP(A12, 'Class 5'!A:C, 3, FALSE)</f>
        <v>44</v>
      </c>
      <c r="I12">
        <f>VLOOKUP(A12, 'Class 6'!A:C, 3, FALSE)</f>
        <v>40</v>
      </c>
      <c r="J12">
        <f>VLOOKUP(A12, 'Class 7'!A:C, 3, FALSE)</f>
        <v>29</v>
      </c>
      <c r="K12">
        <f>VLOOKUP(A12, 'Class 8 '!A:C, 3, FALSE)</f>
        <v>23</v>
      </c>
      <c r="L12">
        <v>8</v>
      </c>
      <c r="M12">
        <v>8</v>
      </c>
      <c r="N12">
        <v>4</v>
      </c>
      <c r="O12">
        <f>VLOOKUP(A12, 'Reasons 1'!A:B, 2, FALSE)</f>
        <v>33</v>
      </c>
      <c r="P12">
        <f>VLOOKUP(A12, 'Reasons 2'!A:B, 2, FALSE)</f>
        <v>36</v>
      </c>
      <c r="Q12">
        <f t="shared" si="0"/>
        <v>69</v>
      </c>
      <c r="R12">
        <f t="shared" si="1"/>
        <v>309</v>
      </c>
      <c r="S12">
        <f t="shared" ref="S12:S17" si="4">SUM(L12:N12)</f>
        <v>20</v>
      </c>
      <c r="T12">
        <f t="shared" si="3"/>
        <v>398</v>
      </c>
    </row>
    <row r="13" spans="1:28" x14ac:dyDescent="0.25">
      <c r="A13">
        <f>MASTER!A52</f>
        <v>3051</v>
      </c>
      <c r="B13" t="str">
        <f>VLOOKUP(A13, MASTER!$A:$E, 2, FALSE)</f>
        <v>Reagan Robison</v>
      </c>
      <c r="C13" t="str">
        <f>VLOOKUP(A13, MASTER!$A:$E, 3, FALSE)</f>
        <v>Ingham Individual</v>
      </c>
      <c r="D13">
        <f>VLOOKUP(A13, 'Class 1'!A:C, 3, FALSE)</f>
        <v>24</v>
      </c>
      <c r="E13">
        <f>VLOOKUP(A13, 'Class 2'!A:C, 3, FALSE)</f>
        <v>40</v>
      </c>
      <c r="F13">
        <f>VLOOKUP(A13, 'Class 3'!A:C, 3, FALSE)</f>
        <v>35</v>
      </c>
      <c r="G13">
        <f>VLOOKUP(A13, 'Class 4'!A:C, 3, FALSE)</f>
        <v>40</v>
      </c>
      <c r="H13">
        <f>VLOOKUP(A13, 'Class 5'!A:C, 3, FALSE)</f>
        <v>40</v>
      </c>
      <c r="I13">
        <f>VLOOKUP(A13, 'Class 6'!A:C, 3, FALSE)</f>
        <v>50</v>
      </c>
      <c r="J13">
        <f>VLOOKUP(A13, 'Class 7'!A:C, 3, FALSE)</f>
        <v>29</v>
      </c>
      <c r="K13">
        <f>VLOOKUP(A13, 'Class 8 '!A:C, 3, FALSE)</f>
        <v>47</v>
      </c>
      <c r="L13">
        <v>6</v>
      </c>
      <c r="M13">
        <v>8</v>
      </c>
      <c r="N13">
        <v>10</v>
      </c>
      <c r="O13">
        <f>VLOOKUP(A13, 'Reasons 1'!A:B, 2, FALSE)</f>
        <v>35</v>
      </c>
      <c r="P13">
        <f>VLOOKUP(A13, 'Reasons 2'!A:B, 2, FALSE)</f>
        <v>32</v>
      </c>
      <c r="Q13">
        <f t="shared" si="0"/>
        <v>67</v>
      </c>
      <c r="R13">
        <f t="shared" si="1"/>
        <v>305</v>
      </c>
      <c r="S13">
        <f t="shared" si="4"/>
        <v>24</v>
      </c>
      <c r="T13">
        <f t="shared" si="3"/>
        <v>396</v>
      </c>
    </row>
    <row r="14" spans="1:28" x14ac:dyDescent="0.25">
      <c r="A14">
        <f>MASTER!A42</f>
        <v>3003</v>
      </c>
      <c r="B14" t="str">
        <f>VLOOKUP(A14, MASTER!$A:$E, 2, FALSE)</f>
        <v>Jaelin Kakos</v>
      </c>
      <c r="C14" t="str">
        <f>VLOOKUP(A14, MASTER!$A:$E, 3, FALSE)</f>
        <v>Oakland County</v>
      </c>
      <c r="D14">
        <f>VLOOKUP(A14, 'Class 1'!A:C, 3, FALSE)</f>
        <v>46</v>
      </c>
      <c r="E14">
        <f>VLOOKUP(A14, 'Class 2'!A:C, 3, FALSE)</f>
        <v>42</v>
      </c>
      <c r="F14">
        <f>VLOOKUP(A14, 'Class 3'!A:C, 3, FALSE)</f>
        <v>49</v>
      </c>
      <c r="G14">
        <f>VLOOKUP(A14, 'Class 4'!A:C, 3, FALSE)</f>
        <v>48</v>
      </c>
      <c r="H14">
        <f>VLOOKUP(A14, 'Class 5'!A:C, 3, FALSE)</f>
        <v>47</v>
      </c>
      <c r="I14">
        <f>VLOOKUP(A14, 'Class 6'!A:C, 3, FALSE)</f>
        <v>47</v>
      </c>
      <c r="J14">
        <f>VLOOKUP(A14, 'Class 7'!A:C, 3, FALSE)</f>
        <v>44</v>
      </c>
      <c r="K14">
        <f>VLOOKUP(A14, 'Class 8 '!A:C, 3, FALSE)</f>
        <v>49</v>
      </c>
      <c r="L14">
        <v>6</v>
      </c>
      <c r="M14">
        <v>8</v>
      </c>
      <c r="N14">
        <v>10</v>
      </c>
      <c r="O14">
        <f>VLOOKUP(A14, 'Reasons 1'!A:B, 2, FALSE)</f>
        <v>36</v>
      </c>
      <c r="P14">
        <f>VLOOKUP(A14, 'Reasons 2'!A:B, 2, FALSE)</f>
        <v>25</v>
      </c>
      <c r="Q14">
        <f t="shared" si="0"/>
        <v>61</v>
      </c>
      <c r="R14">
        <f t="shared" si="1"/>
        <v>372</v>
      </c>
      <c r="S14">
        <f t="shared" si="4"/>
        <v>24</v>
      </c>
      <c r="T14">
        <f t="shared" si="3"/>
        <v>457</v>
      </c>
    </row>
    <row r="15" spans="1:28" x14ac:dyDescent="0.25">
      <c r="A15">
        <f>MASTER!A51</f>
        <v>3044</v>
      </c>
      <c r="B15" t="str">
        <f>VLOOKUP(A15, MASTER!$A:$E, 2, FALSE)</f>
        <v>Ashley Baize</v>
      </c>
      <c r="C15" t="str">
        <f>VLOOKUP(A15, MASTER!$A:$E, 3, FALSE)</f>
        <v>Livingston Sr. Nov Individual</v>
      </c>
      <c r="D15">
        <f>VLOOKUP(A15, 'Class 1'!A:C, 3, FALSE)</f>
        <v>22</v>
      </c>
      <c r="E15">
        <f>VLOOKUP(A15, 'Class 2'!A:C, 3, FALSE)</f>
        <v>50</v>
      </c>
      <c r="F15">
        <f>VLOOKUP(A15, 'Class 3'!A:C, 3, FALSE)</f>
        <v>40</v>
      </c>
      <c r="G15" s="36">
        <f>VLOOKUP(A15, 'Class 4'!A:C, 3, FALSE)</f>
        <v>41</v>
      </c>
      <c r="H15">
        <f>VLOOKUP(A15, 'Class 5'!A:C, 3, FALSE)</f>
        <v>40</v>
      </c>
      <c r="I15">
        <f>VLOOKUP(A15, 'Class 6'!A:C, 3, FALSE)</f>
        <v>50</v>
      </c>
      <c r="J15">
        <f>VLOOKUP(A15, 'Class 7'!A:C, 3, FALSE)</f>
        <v>41</v>
      </c>
      <c r="K15">
        <f>VLOOKUP(A15, 'Class 8 '!A:C, 3, FALSE)</f>
        <v>33</v>
      </c>
      <c r="L15">
        <v>8</v>
      </c>
      <c r="M15">
        <v>6</v>
      </c>
      <c r="N15">
        <v>4</v>
      </c>
      <c r="O15">
        <f>VLOOKUP(A15, 'Reasons 1'!A:B, 2, FALSE)</f>
        <v>36</v>
      </c>
      <c r="P15">
        <f>VLOOKUP(A15, 'Reasons 2'!A:B, 2, FALSE)</f>
        <v>24</v>
      </c>
      <c r="Q15">
        <f t="shared" si="0"/>
        <v>60</v>
      </c>
      <c r="R15">
        <f t="shared" si="1"/>
        <v>317</v>
      </c>
      <c r="S15">
        <f t="shared" si="4"/>
        <v>18</v>
      </c>
      <c r="T15">
        <f t="shared" si="3"/>
        <v>395</v>
      </c>
    </row>
    <row r="16" spans="1:28" s="37" customFormat="1" x14ac:dyDescent="0.25">
      <c r="A16">
        <f>MASTER!A44</f>
        <v>3012</v>
      </c>
      <c r="B16" t="str">
        <f>VLOOKUP(A16, MASTER!$A:$E, 2, FALSE)</f>
        <v>Samantha Sterken</v>
      </c>
      <c r="C16" t="str">
        <f>VLOOKUP(A16, MASTER!$A:$E, 3, FALSE)</f>
        <v>Critter Barn Senior Novice</v>
      </c>
      <c r="D16">
        <f>VLOOKUP(A16, 'Class 1'!A:C, 3, FALSE)</f>
        <v>40</v>
      </c>
      <c r="E16">
        <f>VLOOKUP(A16, 'Class 2'!A:C, 3, FALSE)</f>
        <v>49</v>
      </c>
      <c r="F16">
        <f>VLOOKUP(A16, 'Class 3'!A:C, 3, FALSE)</f>
        <v>43</v>
      </c>
      <c r="G16">
        <f>VLOOKUP(A16, 'Class 4'!A:C, 3, FALSE)</f>
        <v>44</v>
      </c>
      <c r="H16">
        <f>VLOOKUP(A16, 'Class 5'!A:C, 3, FALSE)</f>
        <v>23</v>
      </c>
      <c r="I16">
        <f>VLOOKUP(A16, 'Class 6'!A:C, 3, FALSE)</f>
        <v>40</v>
      </c>
      <c r="J16">
        <f>VLOOKUP(A16, 'Class 7'!A:C, 3, FALSE)</f>
        <v>29</v>
      </c>
      <c r="K16">
        <f>VLOOKUP(A16, 'Class 8 '!A:C, 3, FALSE)</f>
        <v>26</v>
      </c>
      <c r="L16">
        <v>4</v>
      </c>
      <c r="M16">
        <v>0</v>
      </c>
      <c r="N16">
        <v>2</v>
      </c>
      <c r="O16">
        <f>VLOOKUP(A16, 'Reasons 1'!A:B, 2, FALSE)</f>
        <v>25</v>
      </c>
      <c r="P16">
        <f>VLOOKUP(A16, 'Reasons 2'!A:B, 2, FALSE)</f>
        <v>35</v>
      </c>
      <c r="Q16">
        <f t="shared" si="0"/>
        <v>60</v>
      </c>
      <c r="R16">
        <f t="shared" si="1"/>
        <v>294</v>
      </c>
      <c r="S16">
        <f t="shared" si="4"/>
        <v>6</v>
      </c>
      <c r="T16">
        <f t="shared" si="3"/>
        <v>360</v>
      </c>
      <c r="U16"/>
      <c r="V16"/>
      <c r="W16"/>
      <c r="X16"/>
      <c r="Y16"/>
      <c r="Z16"/>
      <c r="AA16"/>
      <c r="AB16"/>
    </row>
    <row r="17" spans="1:20" x14ac:dyDescent="0.25">
      <c r="A17">
        <f>MASTER!A46</f>
        <v>3024</v>
      </c>
      <c r="B17" t="str">
        <f>VLOOKUP(A17, MASTER!$A:$E, 2, FALSE)</f>
        <v>Brianna Duncan</v>
      </c>
      <c r="C17" t="str">
        <f>VLOOKUP(A17, MASTER!$A:$E, 3, FALSE)</f>
        <v>Jackson County Individual</v>
      </c>
      <c r="D17">
        <f>VLOOKUP(A17, 'Class 1'!A:C, 3, FALSE)</f>
        <v>46</v>
      </c>
      <c r="E17">
        <f>VLOOKUP(A17, 'Class 2'!A:C, 3, FALSE)</f>
        <v>48</v>
      </c>
      <c r="F17">
        <f>VLOOKUP(A17, 'Class 3'!A:C, 3, FALSE)</f>
        <v>41</v>
      </c>
      <c r="G17">
        <f>VLOOKUP(A17, 'Class 4'!A:C, 3, FALSE)</f>
        <v>48</v>
      </c>
      <c r="H17">
        <f>VLOOKUP(A17, 'Class 5'!A:C, 3, FALSE)</f>
        <v>47</v>
      </c>
      <c r="I17">
        <f>VLOOKUP(A17, 'Class 6'!A:C, 3, FALSE)</f>
        <v>34</v>
      </c>
      <c r="J17">
        <f>VLOOKUP(A17, 'Class 7'!A:C, 3, FALSE)</f>
        <v>32</v>
      </c>
      <c r="K17">
        <f>VLOOKUP(A17, 'Class 8 '!A:C, 3, FALSE)</f>
        <v>36</v>
      </c>
      <c r="L17">
        <v>8</v>
      </c>
      <c r="M17">
        <v>8</v>
      </c>
      <c r="N17">
        <v>2</v>
      </c>
      <c r="O17">
        <f>VLOOKUP(A17, 'Reasons 1'!A:B, 2, FALSE)</f>
        <v>20</v>
      </c>
      <c r="P17">
        <f>VLOOKUP(A17, 'Reasons 2'!A:B, 2, FALSE)</f>
        <v>24</v>
      </c>
      <c r="Q17">
        <f t="shared" si="0"/>
        <v>44</v>
      </c>
      <c r="R17">
        <f t="shared" si="1"/>
        <v>332</v>
      </c>
      <c r="S17">
        <f t="shared" si="4"/>
        <v>18</v>
      </c>
      <c r="T17">
        <f t="shared" si="3"/>
        <v>394</v>
      </c>
    </row>
    <row r="18" spans="1:20" x14ac:dyDescent="0.25">
      <c r="C18" t="e">
        <f>VLOOKUP(A18, MASTER!$A:$E, 3, FALSE)</f>
        <v>#N/A</v>
      </c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>VLOOKUP(A18, 'Reasons 2'!A:B, 2, FALSE)</f>
        <v>#N/A</v>
      </c>
      <c r="Q18" t="e">
        <f t="shared" ref="Q18:Q23" si="5">SUM(O18+P18)</f>
        <v>#N/A</v>
      </c>
      <c r="R18" t="e">
        <f t="shared" ref="R18:R30" si="6">SUM(D18:K18)</f>
        <v>#N/A</v>
      </c>
      <c r="S18">
        <f t="shared" ref="S18:S53" si="7">SUM(L18:N18)</f>
        <v>0</v>
      </c>
      <c r="T18" t="e">
        <f t="shared" ref="T18:T33" si="8">SUM(Q18:S18)</f>
        <v>#N/A</v>
      </c>
    </row>
    <row r="19" spans="1:20" x14ac:dyDescent="0.25">
      <c r="C19" t="e">
        <f>VLOOKUP(A19, MASTER!$A:$E, 3, FALSE)</f>
        <v>#N/A</v>
      </c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>VLOOKUP(A19, 'Reasons 2'!A:B, 2, FALSE)</f>
        <v>#N/A</v>
      </c>
      <c r="Q19" t="e">
        <f t="shared" si="5"/>
        <v>#N/A</v>
      </c>
      <c r="R19" t="e">
        <f t="shared" si="6"/>
        <v>#N/A</v>
      </c>
      <c r="S19">
        <f t="shared" si="7"/>
        <v>0</v>
      </c>
      <c r="T19" t="e">
        <f t="shared" si="8"/>
        <v>#N/A</v>
      </c>
    </row>
    <row r="20" spans="1:20" x14ac:dyDescent="0.25">
      <c r="C20" t="e">
        <f>VLOOKUP(A20, MASTER!$A:$E, 3, FALSE)</f>
        <v>#N/A</v>
      </c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>VLOOKUP(A20, 'Reasons 2'!A:B, 2, FALSE)</f>
        <v>#N/A</v>
      </c>
      <c r="Q20" t="e">
        <f t="shared" si="5"/>
        <v>#N/A</v>
      </c>
      <c r="R20" t="e">
        <f t="shared" si="6"/>
        <v>#N/A</v>
      </c>
      <c r="S20">
        <f t="shared" si="7"/>
        <v>0</v>
      </c>
      <c r="T20" t="e">
        <f t="shared" si="8"/>
        <v>#N/A</v>
      </c>
    </row>
    <row r="21" spans="1:20" x14ac:dyDescent="0.25">
      <c r="C21" t="e">
        <f>VLOOKUP(A21, MASTER!$A:$E, 3, FALSE)</f>
        <v>#N/A</v>
      </c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>VLOOKUP(A21, 'Reasons 2'!A:B, 2, FALSE)</f>
        <v>#N/A</v>
      </c>
      <c r="Q21" t="e">
        <f t="shared" si="5"/>
        <v>#N/A</v>
      </c>
      <c r="R21" t="e">
        <f t="shared" si="6"/>
        <v>#N/A</v>
      </c>
      <c r="S21">
        <f t="shared" si="7"/>
        <v>0</v>
      </c>
      <c r="T21" t="e">
        <f t="shared" si="8"/>
        <v>#N/A</v>
      </c>
    </row>
    <row r="22" spans="1:20" x14ac:dyDescent="0.25">
      <c r="C22" t="e">
        <f>VLOOKUP(A22, MASTER!$A:$E, 3, FALSE)</f>
        <v>#N/A</v>
      </c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>VLOOKUP(A22, 'Reasons 2'!A:B, 2, FALSE)</f>
        <v>#N/A</v>
      </c>
      <c r="Q22" t="e">
        <f t="shared" si="5"/>
        <v>#N/A</v>
      </c>
      <c r="R22" t="e">
        <f t="shared" si="6"/>
        <v>#N/A</v>
      </c>
      <c r="S22">
        <f t="shared" si="7"/>
        <v>0</v>
      </c>
      <c r="T22" t="e">
        <f t="shared" si="8"/>
        <v>#N/A</v>
      </c>
    </row>
    <row r="23" spans="1:20" x14ac:dyDescent="0.25">
      <c r="C23" t="e">
        <f>VLOOKUP(A23, MASTER!$A:$E, 3, FALSE)</f>
        <v>#N/A</v>
      </c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>VLOOKUP(A23, 'Reasons 2'!A:B, 2, FALSE)</f>
        <v>#N/A</v>
      </c>
      <c r="Q23" t="e">
        <f t="shared" si="5"/>
        <v>#N/A</v>
      </c>
      <c r="R23" t="e">
        <f t="shared" si="6"/>
        <v>#N/A</v>
      </c>
      <c r="S23">
        <f t="shared" si="7"/>
        <v>0</v>
      </c>
      <c r="T23" t="e">
        <f t="shared" si="8"/>
        <v>#N/A</v>
      </c>
    </row>
    <row r="24" spans="1:20" x14ac:dyDescent="0.25"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>VLOOKUP(A24, 'Reasons 2'!A:B, 2, FALSE)</f>
        <v>#N/A</v>
      </c>
      <c r="R24" t="e">
        <f t="shared" si="6"/>
        <v>#N/A</v>
      </c>
      <c r="S24">
        <f t="shared" si="7"/>
        <v>0</v>
      </c>
      <c r="T24" t="e">
        <f t="shared" si="8"/>
        <v>#N/A</v>
      </c>
    </row>
    <row r="25" spans="1:20" x14ac:dyDescent="0.25">
      <c r="C25" t="e">
        <f>VLOOKUP(A25, MASTER!$A:$E, 3, FALSE)</f>
        <v>#N/A</v>
      </c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>VLOOKUP(A25, 'Reasons 2'!A:B, 2, FALSE)</f>
        <v>#N/A</v>
      </c>
      <c r="R25" t="e">
        <f t="shared" si="6"/>
        <v>#N/A</v>
      </c>
      <c r="S25">
        <f t="shared" si="7"/>
        <v>0</v>
      </c>
      <c r="T25" t="e">
        <f t="shared" si="8"/>
        <v>#N/A</v>
      </c>
    </row>
    <row r="26" spans="1:20" x14ac:dyDescent="0.25">
      <c r="C26" t="e">
        <f>VLOOKUP(A26, MASTER!$A:$E, 3, FALSE)</f>
        <v>#N/A</v>
      </c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>VLOOKUP(A26, 'Reasons 2'!A:B, 2, FALSE)</f>
        <v>#N/A</v>
      </c>
      <c r="R26" t="e">
        <f t="shared" si="6"/>
        <v>#N/A</v>
      </c>
      <c r="S26">
        <f t="shared" si="7"/>
        <v>0</v>
      </c>
      <c r="T26" t="e">
        <f t="shared" si="8"/>
        <v>#N/A</v>
      </c>
    </row>
    <row r="27" spans="1:20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>VLOOKUP(A27, 'Reasons 2'!A:B, 2, FALSE)</f>
        <v>#N/A</v>
      </c>
      <c r="R27" t="e">
        <f t="shared" si="6"/>
        <v>#N/A</v>
      </c>
      <c r="S27">
        <f t="shared" si="7"/>
        <v>0</v>
      </c>
      <c r="T27" t="e">
        <f t="shared" si="8"/>
        <v>#N/A</v>
      </c>
    </row>
    <row r="28" spans="1:20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>VLOOKUP(A28, 'Reasons 2'!A:B, 2, FALSE)</f>
        <v>#N/A</v>
      </c>
      <c r="R28" t="e">
        <f t="shared" si="6"/>
        <v>#N/A</v>
      </c>
      <c r="S28">
        <f t="shared" si="7"/>
        <v>0</v>
      </c>
      <c r="T28" t="e">
        <f t="shared" si="8"/>
        <v>#N/A</v>
      </c>
    </row>
    <row r="29" spans="1:20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>VLOOKUP(A29, 'Reasons 2'!A:B, 2, FALSE)</f>
        <v>#N/A</v>
      </c>
      <c r="R29" t="e">
        <f t="shared" si="6"/>
        <v>#N/A</v>
      </c>
      <c r="S29">
        <f t="shared" si="7"/>
        <v>0</v>
      </c>
      <c r="T29" t="e">
        <f t="shared" si="8"/>
        <v>#N/A</v>
      </c>
    </row>
    <row r="30" spans="1:20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>VLOOKUP(A30, 'Reasons 2'!A:B, 2, FALSE)</f>
        <v>#N/A</v>
      </c>
      <c r="R30" t="e">
        <f t="shared" si="6"/>
        <v>#N/A</v>
      </c>
      <c r="S30">
        <f t="shared" si="7"/>
        <v>0</v>
      </c>
      <c r="T30" t="e">
        <f t="shared" si="8"/>
        <v>#N/A</v>
      </c>
    </row>
    <row r="31" spans="1:20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>VLOOKUP(A31, 'Reasons 2'!A:B, 2, FALSE)</f>
        <v>#N/A</v>
      </c>
      <c r="R31" t="e">
        <f t="shared" ref="R31:R53" si="9">SUM(D31:K31)</f>
        <v>#N/A</v>
      </c>
      <c r="S31">
        <f t="shared" si="7"/>
        <v>0</v>
      </c>
      <c r="T31" t="e">
        <f t="shared" si="8"/>
        <v>#N/A</v>
      </c>
    </row>
    <row r="32" spans="1:20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R32" t="e">
        <f t="shared" si="9"/>
        <v>#N/A</v>
      </c>
      <c r="S32">
        <f t="shared" si="7"/>
        <v>0</v>
      </c>
      <c r="T32" t="e">
        <f t="shared" si="8"/>
        <v>#N/A</v>
      </c>
    </row>
    <row r="33" spans="4:20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R33" t="e">
        <f t="shared" si="9"/>
        <v>#N/A</v>
      </c>
      <c r="S33">
        <f t="shared" si="7"/>
        <v>0</v>
      </c>
      <c r="T33" t="e">
        <f t="shared" si="8"/>
        <v>#N/A</v>
      </c>
    </row>
    <row r="34" spans="4:20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R34" t="e">
        <f t="shared" si="9"/>
        <v>#N/A</v>
      </c>
      <c r="S34">
        <f t="shared" si="7"/>
        <v>0</v>
      </c>
      <c r="T34" t="e">
        <f t="shared" ref="T34:T53" si="10">SUM(O34:S34)</f>
        <v>#N/A</v>
      </c>
    </row>
    <row r="35" spans="4:20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R35" t="e">
        <f t="shared" si="9"/>
        <v>#N/A</v>
      </c>
      <c r="S35">
        <f t="shared" si="7"/>
        <v>0</v>
      </c>
      <c r="T35" t="e">
        <f t="shared" si="10"/>
        <v>#N/A</v>
      </c>
    </row>
    <row r="36" spans="4:20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R36" t="e">
        <f t="shared" si="9"/>
        <v>#N/A</v>
      </c>
      <c r="S36">
        <f t="shared" si="7"/>
        <v>0</v>
      </c>
      <c r="T36" t="e">
        <f t="shared" si="10"/>
        <v>#N/A</v>
      </c>
    </row>
    <row r="37" spans="4:20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R37" t="e">
        <f t="shared" si="9"/>
        <v>#N/A</v>
      </c>
      <c r="S37">
        <f t="shared" si="7"/>
        <v>0</v>
      </c>
      <c r="T37" t="e">
        <f t="shared" si="10"/>
        <v>#N/A</v>
      </c>
    </row>
    <row r="38" spans="4:20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R38" t="e">
        <f t="shared" si="9"/>
        <v>#N/A</v>
      </c>
      <c r="S38">
        <f t="shared" si="7"/>
        <v>0</v>
      </c>
      <c r="T38" t="e">
        <f t="shared" si="10"/>
        <v>#N/A</v>
      </c>
    </row>
    <row r="39" spans="4:20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R39" t="e">
        <f t="shared" si="9"/>
        <v>#N/A</v>
      </c>
      <c r="S39">
        <f t="shared" si="7"/>
        <v>0</v>
      </c>
      <c r="T39" t="e">
        <f t="shared" si="10"/>
        <v>#N/A</v>
      </c>
    </row>
    <row r="40" spans="4:20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R40" t="e">
        <f t="shared" si="9"/>
        <v>#N/A</v>
      </c>
      <c r="S40">
        <f t="shared" si="7"/>
        <v>0</v>
      </c>
      <c r="T40" t="e">
        <f t="shared" si="10"/>
        <v>#N/A</v>
      </c>
    </row>
    <row r="41" spans="4:20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R41" t="e">
        <f t="shared" si="9"/>
        <v>#N/A</v>
      </c>
      <c r="S41">
        <f t="shared" si="7"/>
        <v>0</v>
      </c>
      <c r="T41" t="e">
        <f t="shared" si="10"/>
        <v>#N/A</v>
      </c>
    </row>
    <row r="42" spans="4:20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R42" t="e">
        <f t="shared" si="9"/>
        <v>#N/A</v>
      </c>
      <c r="S42">
        <f t="shared" si="7"/>
        <v>0</v>
      </c>
      <c r="T42" t="e">
        <f t="shared" si="10"/>
        <v>#N/A</v>
      </c>
    </row>
    <row r="43" spans="4:20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R43" t="e">
        <f t="shared" si="9"/>
        <v>#N/A</v>
      </c>
      <c r="S43">
        <f t="shared" si="7"/>
        <v>0</v>
      </c>
      <c r="T43" t="e">
        <f t="shared" si="10"/>
        <v>#N/A</v>
      </c>
    </row>
    <row r="44" spans="4:20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R44" t="e">
        <f t="shared" si="9"/>
        <v>#N/A</v>
      </c>
      <c r="S44">
        <f t="shared" si="7"/>
        <v>0</v>
      </c>
      <c r="T44" t="e">
        <f t="shared" si="10"/>
        <v>#N/A</v>
      </c>
    </row>
    <row r="45" spans="4:20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R45" t="e">
        <f t="shared" si="9"/>
        <v>#N/A</v>
      </c>
      <c r="S45">
        <f t="shared" si="7"/>
        <v>0</v>
      </c>
      <c r="T45" t="e">
        <f t="shared" si="10"/>
        <v>#N/A</v>
      </c>
    </row>
    <row r="46" spans="4:20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R46" t="e">
        <f t="shared" si="9"/>
        <v>#N/A</v>
      </c>
      <c r="S46">
        <f t="shared" si="7"/>
        <v>0</v>
      </c>
      <c r="T46" t="e">
        <f t="shared" si="10"/>
        <v>#N/A</v>
      </c>
    </row>
    <row r="47" spans="4:20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R47" t="e">
        <f t="shared" si="9"/>
        <v>#N/A</v>
      </c>
      <c r="S47">
        <f t="shared" si="7"/>
        <v>0</v>
      </c>
      <c r="T47" t="e">
        <f t="shared" si="10"/>
        <v>#N/A</v>
      </c>
    </row>
    <row r="48" spans="4:20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R48" t="e">
        <f t="shared" si="9"/>
        <v>#N/A</v>
      </c>
      <c r="S48">
        <f t="shared" si="7"/>
        <v>0</v>
      </c>
      <c r="T48" t="e">
        <f t="shared" si="10"/>
        <v>#N/A</v>
      </c>
    </row>
    <row r="49" spans="4:20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R49" t="e">
        <f t="shared" si="9"/>
        <v>#N/A</v>
      </c>
      <c r="S49">
        <f t="shared" si="7"/>
        <v>0</v>
      </c>
      <c r="T49" t="e">
        <f t="shared" si="10"/>
        <v>#N/A</v>
      </c>
    </row>
    <row r="50" spans="4:20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R50" t="e">
        <f t="shared" si="9"/>
        <v>#N/A</v>
      </c>
      <c r="S50">
        <f t="shared" si="7"/>
        <v>0</v>
      </c>
      <c r="T50" t="e">
        <f t="shared" si="10"/>
        <v>#N/A</v>
      </c>
    </row>
    <row r="51" spans="4:20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R51" t="e">
        <f t="shared" si="9"/>
        <v>#N/A</v>
      </c>
      <c r="S51">
        <f t="shared" si="7"/>
        <v>0</v>
      </c>
      <c r="T51" t="e">
        <f t="shared" si="10"/>
        <v>#N/A</v>
      </c>
    </row>
    <row r="52" spans="4:20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R52" t="e">
        <f t="shared" si="9"/>
        <v>#N/A</v>
      </c>
      <c r="S52">
        <f t="shared" si="7"/>
        <v>0</v>
      </c>
      <c r="T52" t="e">
        <f t="shared" si="10"/>
        <v>#N/A</v>
      </c>
    </row>
    <row r="53" spans="4:20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R53" t="e">
        <f t="shared" si="9"/>
        <v>#N/A</v>
      </c>
      <c r="S53">
        <f t="shared" si="7"/>
        <v>0</v>
      </c>
      <c r="T53" t="e">
        <f t="shared" si="10"/>
        <v>#N/A</v>
      </c>
    </row>
  </sheetData>
  <sortState xmlns:xlrd2="http://schemas.microsoft.com/office/spreadsheetml/2017/richdata2" ref="A5:AB17">
    <sortCondition descending="1" ref="Q5:Q17"/>
  </sortState>
  <printOptions gridLines="1"/>
  <pageMargins left="0.7" right="0.7" top="0.75" bottom="0.75" header="0.3" footer="0.3"/>
  <pageSetup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57AD6-2633-4915-9197-756B93FE089B}">
  <dimension ref="A1:AB57"/>
  <sheetViews>
    <sheetView zoomScale="70" zoomScaleNormal="70" workbookViewId="0">
      <pane xSplit="3" ySplit="1" topLeftCell="T3" activePane="bottomRight" state="frozen"/>
      <selection pane="topRight" activeCell="D1" sqref="D1"/>
      <selection pane="bottomLeft" activeCell="A2" sqref="A2"/>
      <selection pane="bottomRight" activeCell="T3" sqref="T3"/>
    </sheetView>
  </sheetViews>
  <sheetFormatPr defaultRowHeight="15" x14ac:dyDescent="0.25"/>
  <cols>
    <col min="2" max="2" width="22.85546875" customWidth="1"/>
    <col min="3" max="3" width="40.5703125" customWidth="1"/>
    <col min="11" max="11" width="11.140625" customWidth="1"/>
    <col min="12" max="14" width="15" customWidth="1"/>
    <col min="17" max="17" width="13.28515625" bestFit="1" customWidth="1"/>
    <col min="19" max="19" width="18" customWidth="1"/>
    <col min="21" max="21" width="16.42578125" bestFit="1" customWidth="1"/>
    <col min="22" max="22" width="9.5703125" bestFit="1" customWidth="1"/>
    <col min="23" max="24" width="11.140625" bestFit="1" customWidth="1"/>
    <col min="25" max="25" width="10.42578125" bestFit="1" customWidth="1"/>
    <col min="26" max="26" width="13.140625" bestFit="1" customWidth="1"/>
    <col min="27" max="27" width="11.85546875" bestFit="1" customWidth="1"/>
  </cols>
  <sheetData>
    <row r="1" spans="1:28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325</v>
      </c>
      <c r="M1" s="3" t="s">
        <v>323</v>
      </c>
      <c r="N1" s="3" t="s">
        <v>324</v>
      </c>
      <c r="O1" s="3" t="s">
        <v>306</v>
      </c>
      <c r="P1" s="3" t="s">
        <v>321</v>
      </c>
      <c r="Q1" s="3" t="s">
        <v>322</v>
      </c>
      <c r="R1" s="3" t="s">
        <v>307</v>
      </c>
      <c r="S1" s="3" t="s">
        <v>308</v>
      </c>
      <c r="T1" s="3" t="s">
        <v>309</v>
      </c>
      <c r="U1" s="3"/>
      <c r="V1" s="3"/>
      <c r="W1" s="3"/>
      <c r="X1" s="3"/>
      <c r="Y1" s="3"/>
      <c r="Z1" s="3"/>
      <c r="AA1" s="3"/>
      <c r="AB1" s="3"/>
    </row>
    <row r="2" spans="1:28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</row>
    <row r="3" spans="1:28" x14ac:dyDescent="0.25">
      <c r="A3">
        <f>MASTER!A55</f>
        <v>3101</v>
      </c>
      <c r="B3" t="str">
        <f>VLOOKUP(A3, MASTER!$A:$C, 2, FALSE)</f>
        <v>Courtney Drabenstott</v>
      </c>
      <c r="C3" t="str">
        <f>VLOOKUP(A3, MASTER!$A:$E, 3, FALSE)</f>
        <v>Kosciusko County Individual Sr. Nov</v>
      </c>
      <c r="D3">
        <f>VLOOKUP(A3, 'Class 1'!A:C, 3, FALSE)</f>
        <v>50</v>
      </c>
      <c r="E3">
        <f>VLOOKUP(A3, 'Class 2'!A:C, 3, FALSE)</f>
        <v>33</v>
      </c>
      <c r="F3">
        <f>VLOOKUP(A3, 'Class 3'!A:C, 3, FALSE)</f>
        <v>44</v>
      </c>
      <c r="G3">
        <f>VLOOKUP(A3, 'Class 4'!A:C, 3, FALSE)</f>
        <v>44</v>
      </c>
      <c r="H3">
        <f>VLOOKUP(A3, 'Class 5'!A:C, 3, FALSE)</f>
        <v>36</v>
      </c>
      <c r="I3">
        <f>VLOOKUP(A3, 'Class 6'!A:C, 3, FALSE)</f>
        <v>34</v>
      </c>
      <c r="J3">
        <f>VLOOKUP(A3, 'Class 7'!A:C, 3, FALSE)</f>
        <v>41</v>
      </c>
      <c r="K3">
        <f>VLOOKUP(A3, 'Class 8 '!A:C, 3, FALSE)</f>
        <v>47</v>
      </c>
      <c r="L3" s="17">
        <v>2</v>
      </c>
      <c r="M3" s="20">
        <v>8</v>
      </c>
      <c r="N3" s="19">
        <v>6</v>
      </c>
      <c r="O3">
        <f>VLOOKUP(A3, 'Reasons 1'!A:B, 2, FALSE)</f>
        <v>25</v>
      </c>
      <c r="P3">
        <f>VLOOKUP(A3, 'Reasons 2'!A:B, 2, FALSE)</f>
        <v>21</v>
      </c>
      <c r="Q3">
        <f>SUM(O3:P3)</f>
        <v>46</v>
      </c>
      <c r="R3">
        <f t="shared" ref="R3:R34" si="0">SUM(D3:K3)</f>
        <v>329</v>
      </c>
      <c r="S3">
        <f>SUM(L3:N3)</f>
        <v>16</v>
      </c>
      <c r="T3">
        <f>SUM(Q3:S3)</f>
        <v>391</v>
      </c>
    </row>
    <row r="4" spans="1:28" x14ac:dyDescent="0.25">
      <c r="B4" t="e">
        <f>VLOOKUP(A4, MASTER!$A:$C, 2, FALSE)</f>
        <v>#N/A</v>
      </c>
      <c r="C4" t="e">
        <f>VLOOKUP(A4, MASTER!$A:$E, 3, FALSE)</f>
        <v>#N/A</v>
      </c>
      <c r="D4" t="e">
        <f>VLOOKUP(A4, 'Class 1'!A:C, 3, FALSE)</f>
        <v>#N/A</v>
      </c>
      <c r="E4" t="e">
        <f>VLOOKUP(A4, 'Class 2'!A:C, 3, FALSE)</f>
        <v>#N/A</v>
      </c>
      <c r="F4" t="e">
        <f>VLOOKUP(A4, 'Class 3'!A:C, 3, FALSE)</f>
        <v>#N/A</v>
      </c>
      <c r="G4" t="e">
        <f>VLOOKUP(A4, 'Class 4'!A:C, 3, FALSE)</f>
        <v>#N/A</v>
      </c>
      <c r="H4" t="e">
        <f>VLOOKUP(A4, 'Class 5'!A:C, 3, FALSE)</f>
        <v>#N/A</v>
      </c>
      <c r="I4" t="e">
        <f>VLOOKUP(A4, 'Class 6'!A:C, 3, FALSE)</f>
        <v>#N/A</v>
      </c>
      <c r="J4" t="e">
        <f>VLOOKUP(A4, 'Class 7'!A:C, 3, FALSE)</f>
        <v>#N/A</v>
      </c>
      <c r="K4" t="e">
        <f>VLOOKUP(A4, 'Class 8 '!A:C, 3, FALSE)</f>
        <v>#N/A</v>
      </c>
      <c r="L4" s="17"/>
      <c r="M4" s="17"/>
      <c r="N4" s="20"/>
      <c r="O4" t="e">
        <f>VLOOKUP(A4, 'Reasons 1'!A:B, 2, FALSE)</f>
        <v>#N/A</v>
      </c>
      <c r="P4" t="e">
        <f>VLOOKUP(A4, 'Reasons 2'!A:B, 2, FALSE)</f>
        <v>#N/A</v>
      </c>
      <c r="R4" t="e">
        <f t="shared" si="0"/>
        <v>#N/A</v>
      </c>
      <c r="S4">
        <f t="shared" ref="S4:S57" si="1">SUM(L4:N4)</f>
        <v>0</v>
      </c>
      <c r="T4" t="e">
        <f t="shared" ref="T4:T57" si="2">SUM(O4:S4)</f>
        <v>#N/A</v>
      </c>
    </row>
    <row r="5" spans="1:28" x14ac:dyDescent="0.25">
      <c r="B5" t="e">
        <f>VLOOKUP(A5, MASTER!$A:$E, 2, FALSE)</f>
        <v>#N/A</v>
      </c>
      <c r="C5" t="e">
        <f>VLOOKUP(A5, MASTER!$A:$E, 3, FALSE)</f>
        <v>#N/A</v>
      </c>
      <c r="D5" t="e">
        <f>VLOOKUP(A5, 'Class 1'!A:C, 3, FALSE)</f>
        <v>#N/A</v>
      </c>
      <c r="E5" t="e">
        <f>VLOOKUP(A5, 'Class 2'!A:C, 3, FALSE)</f>
        <v>#N/A</v>
      </c>
      <c r="F5" t="e">
        <f>VLOOKUP(A5, 'Class 3'!A:C, 3, FALSE)</f>
        <v>#N/A</v>
      </c>
      <c r="G5" t="e">
        <f>VLOOKUP(A5, 'Class 4'!A:C, 3, FALSE)</f>
        <v>#N/A</v>
      </c>
      <c r="H5" t="e">
        <f>VLOOKUP(A5, 'Class 5'!A:C, 3, FALSE)</f>
        <v>#N/A</v>
      </c>
      <c r="I5" t="e">
        <f>VLOOKUP(A5, 'Class 6'!A:C, 3, FALSE)</f>
        <v>#N/A</v>
      </c>
      <c r="J5" t="e">
        <f>VLOOKUP(A5, 'Class 7'!A:C, 3, FALSE)</f>
        <v>#N/A</v>
      </c>
      <c r="K5" t="e">
        <f>VLOOKUP(A5, 'Class 8 '!A:C, 3, FALSE)</f>
        <v>#N/A</v>
      </c>
      <c r="L5" s="18"/>
      <c r="M5" s="22"/>
      <c r="N5" s="19"/>
      <c r="O5" t="e">
        <f>VLOOKUP(A5, 'Reasons 1'!A:B, 2, FALSE)</f>
        <v>#N/A</v>
      </c>
      <c r="P5" t="e">
        <f>VLOOKUP(A5, 'Reasons 2'!A:B, 2, FALSE)</f>
        <v>#N/A</v>
      </c>
      <c r="R5" t="e">
        <f t="shared" si="0"/>
        <v>#N/A</v>
      </c>
      <c r="S5">
        <f t="shared" si="1"/>
        <v>0</v>
      </c>
      <c r="T5" t="e">
        <f t="shared" si="2"/>
        <v>#N/A</v>
      </c>
    </row>
    <row r="6" spans="1:28" x14ac:dyDescent="0.25">
      <c r="B6" t="e">
        <f>VLOOKUP(A6, MASTER!$A:$E, 2, FALSE)</f>
        <v>#N/A</v>
      </c>
      <c r="C6" t="e">
        <f>VLOOKUP(A6, MASTER!$A:$E, 3, FALSE)</f>
        <v>#N/A</v>
      </c>
      <c r="D6" t="e">
        <f>VLOOKUP(A6, 'Class 1'!A:C, 3, FALSE)</f>
        <v>#N/A</v>
      </c>
      <c r="E6" t="e">
        <f>VLOOKUP(A6, 'Class 2'!A:C, 3, FALSE)</f>
        <v>#N/A</v>
      </c>
      <c r="F6" t="e">
        <f>VLOOKUP(A6, 'Class 3'!A:C, 3, FALSE)</f>
        <v>#N/A</v>
      </c>
      <c r="G6" t="e">
        <f>VLOOKUP(A6, 'Class 4'!A:C, 3, FALSE)</f>
        <v>#N/A</v>
      </c>
      <c r="H6" t="e">
        <f>VLOOKUP(A6, 'Class 5'!A:C, 3, FALSE)</f>
        <v>#N/A</v>
      </c>
      <c r="I6" t="e">
        <f>VLOOKUP(A6, 'Class 6'!A:C, 3, FALSE)</f>
        <v>#N/A</v>
      </c>
      <c r="J6" t="e">
        <f>VLOOKUP(A6, 'Class 7'!A:C, 3, FALSE)</f>
        <v>#N/A</v>
      </c>
      <c r="K6" t="e">
        <f>VLOOKUP(A6, 'Class 8 '!A:C, 3, FALSE)</f>
        <v>#N/A</v>
      </c>
      <c r="L6" s="17"/>
      <c r="M6" s="20"/>
      <c r="N6" s="20"/>
      <c r="O6" t="e">
        <f>VLOOKUP(A6, 'Reasons 1'!A:B, 2, FALSE)</f>
        <v>#N/A</v>
      </c>
      <c r="P6" t="e">
        <f>VLOOKUP(A6, 'Reasons 2'!A:B, 2, FALSE)</f>
        <v>#N/A</v>
      </c>
      <c r="R6" t="e">
        <f t="shared" si="0"/>
        <v>#N/A</v>
      </c>
      <c r="S6">
        <f t="shared" si="1"/>
        <v>0</v>
      </c>
      <c r="T6" t="e">
        <f t="shared" si="2"/>
        <v>#N/A</v>
      </c>
    </row>
    <row r="7" spans="1:28" x14ac:dyDescent="0.25">
      <c r="B7" t="e">
        <f>VLOOKUP(A7, MASTER!$A:$E, 2, FALSE)</f>
        <v>#N/A</v>
      </c>
      <c r="C7" t="e">
        <f>VLOOKUP(A7, MASTER!$A:$E, 3, FALSE)</f>
        <v>#N/A</v>
      </c>
      <c r="D7" t="e">
        <f>VLOOKUP(A7, 'Class 1'!A:C, 3, FALSE)</f>
        <v>#N/A</v>
      </c>
      <c r="E7" t="e">
        <f>VLOOKUP(A7, 'Class 2'!A:C, 3, FALSE)</f>
        <v>#N/A</v>
      </c>
      <c r="F7" t="e">
        <f>VLOOKUP(A7, 'Class 3'!A:C, 3, FALSE)</f>
        <v>#N/A</v>
      </c>
      <c r="G7" t="e">
        <f>VLOOKUP(A7, 'Class 4'!A:C, 3, FALSE)</f>
        <v>#N/A</v>
      </c>
      <c r="H7" t="e">
        <f>VLOOKUP(A7, 'Class 5'!A:C, 3, FALSE)</f>
        <v>#N/A</v>
      </c>
      <c r="I7" t="e">
        <f>VLOOKUP(A7, 'Class 6'!A:C, 3, FALSE)</f>
        <v>#N/A</v>
      </c>
      <c r="J7" t="e">
        <f>VLOOKUP(A7, 'Class 7'!A:C, 3, FALSE)</f>
        <v>#N/A</v>
      </c>
      <c r="K7" t="e">
        <f>VLOOKUP(A7, 'Class 8 '!A:C, 3, FALSE)</f>
        <v>#N/A</v>
      </c>
      <c r="M7" s="21"/>
      <c r="O7" t="e">
        <f>VLOOKUP(A7, 'Reasons 1'!A:B, 2, FALSE)</f>
        <v>#N/A</v>
      </c>
      <c r="P7" t="e">
        <f>VLOOKUP(A7, 'Reasons 2'!A:B, 2, FALSE)</f>
        <v>#N/A</v>
      </c>
      <c r="R7" t="e">
        <f t="shared" si="0"/>
        <v>#N/A</v>
      </c>
      <c r="S7">
        <f t="shared" si="1"/>
        <v>0</v>
      </c>
      <c r="T7" t="e">
        <f t="shared" si="2"/>
        <v>#N/A</v>
      </c>
    </row>
    <row r="8" spans="1:28" x14ac:dyDescent="0.25">
      <c r="B8" t="e">
        <f>VLOOKUP(A8, MASTER!$A:$E, 2, FALSE)</f>
        <v>#N/A</v>
      </c>
      <c r="C8" t="e">
        <f>VLOOKUP(A8, MASTER!$A:$E, 3, FALSE)</f>
        <v>#N/A</v>
      </c>
      <c r="D8" t="e">
        <f>VLOOKUP(A8, 'Class 1'!A:C, 3, FALSE)</f>
        <v>#N/A</v>
      </c>
      <c r="E8" t="e">
        <f>VLOOKUP(A8, 'Class 2'!A:C, 3, FALSE)</f>
        <v>#N/A</v>
      </c>
      <c r="F8" t="e">
        <f>VLOOKUP(A8, 'Class 3'!A:C, 3, FALSE)</f>
        <v>#N/A</v>
      </c>
      <c r="G8" t="e">
        <f>VLOOKUP(A8, 'Class 4'!A:C, 3, FALSE)</f>
        <v>#N/A</v>
      </c>
      <c r="H8" t="e">
        <f>VLOOKUP(A8, 'Class 5'!A:C, 3, FALSE)</f>
        <v>#N/A</v>
      </c>
      <c r="I8" t="e">
        <f>VLOOKUP(A8, 'Class 6'!A:C, 3, FALSE)</f>
        <v>#N/A</v>
      </c>
      <c r="J8" t="e">
        <f>VLOOKUP(A8, 'Class 7'!A:C, 3, FALSE)</f>
        <v>#N/A</v>
      </c>
      <c r="K8" t="e">
        <f>VLOOKUP(A8, 'Class 8 '!A:C, 3, FALSE)</f>
        <v>#N/A</v>
      </c>
      <c r="O8" t="e">
        <f>VLOOKUP(A8, 'Reasons 1'!A:B, 2, FALSE)</f>
        <v>#N/A</v>
      </c>
      <c r="P8" t="e">
        <f>VLOOKUP(A8, 'Reasons 2'!A:B, 2, FALSE)</f>
        <v>#N/A</v>
      </c>
      <c r="R8" t="e">
        <f t="shared" si="0"/>
        <v>#N/A</v>
      </c>
      <c r="S8">
        <f t="shared" si="1"/>
        <v>0</v>
      </c>
      <c r="T8" t="e">
        <f t="shared" si="2"/>
        <v>#N/A</v>
      </c>
    </row>
    <row r="9" spans="1:28" x14ac:dyDescent="0.25">
      <c r="B9" t="e">
        <f>VLOOKUP(A9, MASTER!$A:$E, 2, FALSE)</f>
        <v>#N/A</v>
      </c>
      <c r="C9" t="e">
        <f>VLOOKUP(A9, MASTER!$A:$E, 3, FALSE)</f>
        <v>#N/A</v>
      </c>
      <c r="D9" t="e">
        <f>VLOOKUP(A9, 'Class 1'!A:C, 3, FALSE)</f>
        <v>#N/A</v>
      </c>
      <c r="E9" t="e">
        <f>VLOOKUP(A9, 'Class 2'!A:C, 3, FALSE)</f>
        <v>#N/A</v>
      </c>
      <c r="F9" t="e">
        <f>VLOOKUP(A9, 'Class 3'!A:C, 3, FALSE)</f>
        <v>#N/A</v>
      </c>
      <c r="G9" t="e">
        <f>VLOOKUP(A9, 'Class 4'!A:C, 3, FALSE)</f>
        <v>#N/A</v>
      </c>
      <c r="H9" t="e">
        <f>VLOOKUP(A9, 'Class 5'!A:C, 3, FALSE)</f>
        <v>#N/A</v>
      </c>
      <c r="I9" t="e">
        <f>VLOOKUP(A9, 'Class 6'!A:C, 3, FALSE)</f>
        <v>#N/A</v>
      </c>
      <c r="J9" t="e">
        <f>VLOOKUP(A9, 'Class 7'!A:C, 3, FALSE)</f>
        <v>#N/A</v>
      </c>
      <c r="K9" t="e">
        <f>VLOOKUP(A9, 'Class 8 '!A:C, 3, FALSE)</f>
        <v>#N/A</v>
      </c>
      <c r="O9" t="e">
        <f>VLOOKUP(A9, 'Reasons 1'!A:B, 2, FALSE)</f>
        <v>#N/A</v>
      </c>
      <c r="P9" t="e">
        <f>VLOOKUP(A9, 'Reasons 2'!A:B, 2, FALSE)</f>
        <v>#N/A</v>
      </c>
      <c r="R9" t="e">
        <f t="shared" si="0"/>
        <v>#N/A</v>
      </c>
      <c r="S9">
        <f t="shared" si="1"/>
        <v>0</v>
      </c>
      <c r="T9" t="e">
        <f t="shared" si="2"/>
        <v>#N/A</v>
      </c>
    </row>
    <row r="10" spans="1:28" x14ac:dyDescent="0.25">
      <c r="D10" t="e">
        <f>VLOOKUP(A10, 'Class 1'!A:C, 3, FALSE)</f>
        <v>#N/A</v>
      </c>
      <c r="E10" t="e">
        <f>VLOOKUP(A10, 'Class 2'!A:C, 3, FALSE)</f>
        <v>#N/A</v>
      </c>
      <c r="F10" t="e">
        <f>VLOOKUP(A10, 'Class 3'!A:C, 3, FALSE)</f>
        <v>#N/A</v>
      </c>
      <c r="G10" t="e">
        <f>VLOOKUP(A10, 'Class 4'!A:C, 3, FALSE)</f>
        <v>#N/A</v>
      </c>
      <c r="H10" t="e">
        <f>VLOOKUP(A10, 'Class 5'!A:C, 3, FALSE)</f>
        <v>#N/A</v>
      </c>
      <c r="I10" t="e">
        <f>VLOOKUP(A10, 'Class 6'!A:C, 3, FALSE)</f>
        <v>#N/A</v>
      </c>
      <c r="J10" t="e">
        <f>VLOOKUP(A10, 'Class 7'!A:C, 3, FALSE)</f>
        <v>#N/A</v>
      </c>
      <c r="K10" t="e">
        <f>VLOOKUP(A10, 'Class 8 '!A:C, 3, FALSE)</f>
        <v>#N/A</v>
      </c>
      <c r="O10" t="e">
        <f>VLOOKUP(A10, 'Reasons 1'!A:B, 2, FALSE)</f>
        <v>#N/A</v>
      </c>
      <c r="P10" t="e">
        <f>VLOOKUP(A10, 'Reasons 2'!A:B, 2, FALSE)</f>
        <v>#N/A</v>
      </c>
      <c r="R10" t="e">
        <f t="shared" si="0"/>
        <v>#N/A</v>
      </c>
      <c r="S10">
        <f t="shared" si="1"/>
        <v>0</v>
      </c>
      <c r="T10" t="e">
        <f t="shared" si="2"/>
        <v>#N/A</v>
      </c>
    </row>
    <row r="11" spans="1:28" x14ac:dyDescent="0.25"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J11" t="e">
        <f>VLOOKUP(A11, 'Class 7'!A:C, 3, FALSE)</f>
        <v>#N/A</v>
      </c>
      <c r="K11" t="e">
        <f>VLOOKUP(A11, 'Class 8 '!A:C, 3, FALSE)</f>
        <v>#N/A</v>
      </c>
      <c r="O11" t="e">
        <f>VLOOKUP(A11, 'Reasons 1'!A:B, 2, FALSE)</f>
        <v>#N/A</v>
      </c>
      <c r="P11" t="e">
        <f>VLOOKUP(A11, 'Reasons 2'!A:B, 2, FALSE)</f>
        <v>#N/A</v>
      </c>
      <c r="R11" t="e">
        <f t="shared" si="0"/>
        <v>#N/A</v>
      </c>
      <c r="S11">
        <f t="shared" si="1"/>
        <v>0</v>
      </c>
      <c r="T11" t="e">
        <f t="shared" si="2"/>
        <v>#N/A</v>
      </c>
    </row>
    <row r="12" spans="1:28" x14ac:dyDescent="0.25"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J12" t="e">
        <f>VLOOKUP(A12, 'Class 7'!A:C, 3, FALSE)</f>
        <v>#N/A</v>
      </c>
      <c r="K12" t="e">
        <f>VLOOKUP(A12, 'Class 8 '!A:C, 3, FALSE)</f>
        <v>#N/A</v>
      </c>
      <c r="O12" t="e">
        <f>VLOOKUP(A12, 'Reasons 1'!A:B, 2, FALSE)</f>
        <v>#N/A</v>
      </c>
      <c r="P12" t="e">
        <f>VLOOKUP(A12, 'Reasons 2'!A:B, 2, FALSE)</f>
        <v>#N/A</v>
      </c>
      <c r="R12" t="e">
        <f t="shared" si="0"/>
        <v>#N/A</v>
      </c>
      <c r="S12">
        <f t="shared" si="1"/>
        <v>0</v>
      </c>
      <c r="T12" t="e">
        <f t="shared" si="2"/>
        <v>#N/A</v>
      </c>
    </row>
    <row r="13" spans="1:28" x14ac:dyDescent="0.25"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J13" t="e">
        <f>VLOOKUP(A13, 'Class 7'!A:C, 3, FALSE)</f>
        <v>#N/A</v>
      </c>
      <c r="K13" t="e">
        <f>VLOOKUP(A13, 'Class 8 '!A:C, 3, FALSE)</f>
        <v>#N/A</v>
      </c>
      <c r="O13" t="e">
        <f>VLOOKUP(A13, 'Reasons 1'!A:B, 2, FALSE)</f>
        <v>#N/A</v>
      </c>
      <c r="P13" t="e">
        <f>VLOOKUP(A13, 'Reasons 2'!A:B, 2, FALSE)</f>
        <v>#N/A</v>
      </c>
      <c r="R13" t="e">
        <f t="shared" si="0"/>
        <v>#N/A</v>
      </c>
      <c r="S13">
        <f t="shared" si="1"/>
        <v>0</v>
      </c>
      <c r="T13" t="e">
        <f t="shared" si="2"/>
        <v>#N/A</v>
      </c>
    </row>
    <row r="14" spans="1:28" x14ac:dyDescent="0.25"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J14" t="e">
        <f>VLOOKUP(A14, 'Class 7'!A:C, 3, FALSE)</f>
        <v>#N/A</v>
      </c>
      <c r="K14" t="e">
        <f>VLOOKUP(A14, 'Class 8 '!A:C, 3, FALSE)</f>
        <v>#N/A</v>
      </c>
      <c r="O14" t="e">
        <f>VLOOKUP(A14, 'Reasons 1'!A:B, 2, FALSE)</f>
        <v>#N/A</v>
      </c>
      <c r="P14" t="e">
        <f>VLOOKUP(A14, 'Reasons 2'!A:B, 2, FALSE)</f>
        <v>#N/A</v>
      </c>
      <c r="R14" t="e">
        <f t="shared" si="0"/>
        <v>#N/A</v>
      </c>
      <c r="S14">
        <f t="shared" si="1"/>
        <v>0</v>
      </c>
      <c r="T14" t="e">
        <f t="shared" si="2"/>
        <v>#N/A</v>
      </c>
    </row>
    <row r="15" spans="1:28" x14ac:dyDescent="0.25"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J15" t="e">
        <f>VLOOKUP(A15, 'Class 7'!A:C, 3, FALSE)</f>
        <v>#N/A</v>
      </c>
      <c r="K15" t="e">
        <f>VLOOKUP(A15, 'Class 8 '!A:C, 3, FALSE)</f>
        <v>#N/A</v>
      </c>
      <c r="O15" t="e">
        <f>VLOOKUP(A15, 'Reasons 1'!A:B, 2, FALSE)</f>
        <v>#N/A</v>
      </c>
      <c r="P15" t="e">
        <f>VLOOKUP(A15, 'Reasons 2'!A:B, 2, FALSE)</f>
        <v>#N/A</v>
      </c>
      <c r="R15" t="e">
        <f t="shared" si="0"/>
        <v>#N/A</v>
      </c>
      <c r="S15">
        <f t="shared" si="1"/>
        <v>0</v>
      </c>
      <c r="T15" t="e">
        <f t="shared" si="2"/>
        <v>#N/A</v>
      </c>
    </row>
    <row r="16" spans="1:28" x14ac:dyDescent="0.25"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J16" t="e">
        <f>VLOOKUP(A16, 'Class 7'!A:C, 3, FALSE)</f>
        <v>#N/A</v>
      </c>
      <c r="K16" t="e">
        <f>VLOOKUP(A16, 'Class 8 '!A:C, 3, FALSE)</f>
        <v>#N/A</v>
      </c>
      <c r="O16" t="e">
        <f>VLOOKUP(A16, 'Reasons 1'!A:B, 2, FALSE)</f>
        <v>#N/A</v>
      </c>
      <c r="P16" t="e">
        <f>VLOOKUP(A16, 'Reasons 2'!A:B, 2, FALSE)</f>
        <v>#N/A</v>
      </c>
      <c r="R16" t="e">
        <f t="shared" si="0"/>
        <v>#N/A</v>
      </c>
      <c r="S16">
        <f t="shared" si="1"/>
        <v>0</v>
      </c>
      <c r="T16" t="e">
        <f t="shared" si="2"/>
        <v>#N/A</v>
      </c>
    </row>
    <row r="17" spans="4:20" x14ac:dyDescent="0.25"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J17" t="e">
        <f>VLOOKUP(A17, 'Class 7'!A:C, 3, FALSE)</f>
        <v>#N/A</v>
      </c>
      <c r="K17" t="e">
        <f>VLOOKUP(A17, 'Class 8 '!A:C, 3, FALSE)</f>
        <v>#N/A</v>
      </c>
      <c r="O17" t="e">
        <f>VLOOKUP(A17, 'Reasons 1'!A:B, 2, FALSE)</f>
        <v>#N/A</v>
      </c>
      <c r="P17" t="e">
        <f>VLOOKUP(A17, 'Reasons 2'!A:B, 2, FALSE)</f>
        <v>#N/A</v>
      </c>
      <c r="R17" t="e">
        <f t="shared" si="0"/>
        <v>#N/A</v>
      </c>
      <c r="S17">
        <f t="shared" si="1"/>
        <v>0</v>
      </c>
      <c r="T17" t="e">
        <f t="shared" si="2"/>
        <v>#N/A</v>
      </c>
    </row>
    <row r="18" spans="4:20" x14ac:dyDescent="0.25"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>VLOOKUP(A18, 'Reasons 2'!A:B, 2, FALSE)</f>
        <v>#N/A</v>
      </c>
      <c r="R18" t="e">
        <f t="shared" si="0"/>
        <v>#N/A</v>
      </c>
      <c r="S18">
        <f t="shared" si="1"/>
        <v>0</v>
      </c>
      <c r="T18" t="e">
        <f t="shared" si="2"/>
        <v>#N/A</v>
      </c>
    </row>
    <row r="19" spans="4:20" x14ac:dyDescent="0.25"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>VLOOKUP(A19, 'Reasons 2'!A:B, 2, FALSE)</f>
        <v>#N/A</v>
      </c>
      <c r="R19" t="e">
        <f t="shared" si="0"/>
        <v>#N/A</v>
      </c>
      <c r="S19">
        <f t="shared" si="1"/>
        <v>0</v>
      </c>
      <c r="T19" t="e">
        <f t="shared" si="2"/>
        <v>#N/A</v>
      </c>
    </row>
    <row r="20" spans="4:20" x14ac:dyDescent="0.25"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>VLOOKUP(A20, 'Reasons 2'!A:B, 2, FALSE)</f>
        <v>#N/A</v>
      </c>
      <c r="R20" t="e">
        <f t="shared" si="0"/>
        <v>#N/A</v>
      </c>
      <c r="S20">
        <f t="shared" si="1"/>
        <v>0</v>
      </c>
      <c r="T20" t="e">
        <f t="shared" si="2"/>
        <v>#N/A</v>
      </c>
    </row>
    <row r="21" spans="4:20" x14ac:dyDescent="0.25"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>VLOOKUP(A21, 'Reasons 2'!A:B, 2, FALSE)</f>
        <v>#N/A</v>
      </c>
      <c r="R21" t="e">
        <f t="shared" si="0"/>
        <v>#N/A</v>
      </c>
      <c r="S21">
        <f t="shared" si="1"/>
        <v>0</v>
      </c>
      <c r="T21" t="e">
        <f t="shared" si="2"/>
        <v>#N/A</v>
      </c>
    </row>
    <row r="22" spans="4:20" x14ac:dyDescent="0.25"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>VLOOKUP(A22, 'Reasons 2'!A:B, 2, FALSE)</f>
        <v>#N/A</v>
      </c>
      <c r="R22" t="e">
        <f t="shared" si="0"/>
        <v>#N/A</v>
      </c>
      <c r="S22">
        <f t="shared" si="1"/>
        <v>0</v>
      </c>
      <c r="T22" t="e">
        <f t="shared" si="2"/>
        <v>#N/A</v>
      </c>
    </row>
    <row r="23" spans="4:20" x14ac:dyDescent="0.25"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>VLOOKUP(A23, 'Reasons 2'!A:B, 2, FALSE)</f>
        <v>#N/A</v>
      </c>
      <c r="R23" t="e">
        <f t="shared" si="0"/>
        <v>#N/A</v>
      </c>
      <c r="S23">
        <f t="shared" si="1"/>
        <v>0</v>
      </c>
      <c r="T23" t="e">
        <f t="shared" si="2"/>
        <v>#N/A</v>
      </c>
    </row>
    <row r="24" spans="4:20" x14ac:dyDescent="0.25"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>VLOOKUP(A24, 'Reasons 2'!A:B, 2, FALSE)</f>
        <v>#N/A</v>
      </c>
      <c r="R24" t="e">
        <f t="shared" si="0"/>
        <v>#N/A</v>
      </c>
      <c r="S24">
        <f t="shared" si="1"/>
        <v>0</v>
      </c>
      <c r="T24" t="e">
        <f t="shared" si="2"/>
        <v>#N/A</v>
      </c>
    </row>
    <row r="25" spans="4:20" x14ac:dyDescent="0.25"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>VLOOKUP(A25, 'Reasons 2'!A:B, 2, FALSE)</f>
        <v>#N/A</v>
      </c>
      <c r="R25" t="e">
        <f t="shared" si="0"/>
        <v>#N/A</v>
      </c>
      <c r="S25">
        <f t="shared" si="1"/>
        <v>0</v>
      </c>
      <c r="T25" t="e">
        <f t="shared" si="2"/>
        <v>#N/A</v>
      </c>
    </row>
    <row r="26" spans="4:20" x14ac:dyDescent="0.25"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>VLOOKUP(A26, 'Reasons 2'!A:B, 2, FALSE)</f>
        <v>#N/A</v>
      </c>
      <c r="R26" t="e">
        <f t="shared" si="0"/>
        <v>#N/A</v>
      </c>
      <c r="S26">
        <f t="shared" si="1"/>
        <v>0</v>
      </c>
      <c r="T26" t="e">
        <f t="shared" si="2"/>
        <v>#N/A</v>
      </c>
    </row>
    <row r="27" spans="4:20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>VLOOKUP(A27, 'Reasons 2'!A:B, 2, FALSE)</f>
        <v>#N/A</v>
      </c>
      <c r="R27" t="e">
        <f t="shared" si="0"/>
        <v>#N/A</v>
      </c>
      <c r="S27">
        <f t="shared" si="1"/>
        <v>0</v>
      </c>
      <c r="T27" t="e">
        <f t="shared" si="2"/>
        <v>#N/A</v>
      </c>
    </row>
    <row r="28" spans="4:20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>VLOOKUP(A28, 'Reasons 2'!A:B, 2, FALSE)</f>
        <v>#N/A</v>
      </c>
      <c r="R28" t="e">
        <f t="shared" si="0"/>
        <v>#N/A</v>
      </c>
      <c r="S28">
        <f t="shared" si="1"/>
        <v>0</v>
      </c>
      <c r="T28" t="e">
        <f t="shared" si="2"/>
        <v>#N/A</v>
      </c>
    </row>
    <row r="29" spans="4:20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>VLOOKUP(A29, 'Reasons 2'!A:B, 2, FALSE)</f>
        <v>#N/A</v>
      </c>
      <c r="R29" t="e">
        <f t="shared" si="0"/>
        <v>#N/A</v>
      </c>
      <c r="S29">
        <f t="shared" si="1"/>
        <v>0</v>
      </c>
      <c r="T29" t="e">
        <f t="shared" si="2"/>
        <v>#N/A</v>
      </c>
    </row>
    <row r="30" spans="4:20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>VLOOKUP(A30, 'Reasons 2'!A:B, 2, FALSE)</f>
        <v>#N/A</v>
      </c>
      <c r="R30" t="e">
        <f t="shared" si="0"/>
        <v>#N/A</v>
      </c>
      <c r="S30">
        <f t="shared" si="1"/>
        <v>0</v>
      </c>
      <c r="T30" t="e">
        <f t="shared" si="2"/>
        <v>#N/A</v>
      </c>
    </row>
    <row r="31" spans="4:20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>VLOOKUP(A31, 'Reasons 2'!A:B, 2, FALSE)</f>
        <v>#N/A</v>
      </c>
      <c r="R31" t="e">
        <f t="shared" si="0"/>
        <v>#N/A</v>
      </c>
      <c r="S31">
        <f t="shared" si="1"/>
        <v>0</v>
      </c>
      <c r="T31" t="e">
        <f t="shared" si="2"/>
        <v>#N/A</v>
      </c>
    </row>
    <row r="32" spans="4:20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R32" t="e">
        <f t="shared" si="0"/>
        <v>#N/A</v>
      </c>
      <c r="S32">
        <f t="shared" si="1"/>
        <v>0</v>
      </c>
      <c r="T32" t="e">
        <f t="shared" si="2"/>
        <v>#N/A</v>
      </c>
    </row>
    <row r="33" spans="4:20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R33" t="e">
        <f t="shared" si="0"/>
        <v>#N/A</v>
      </c>
      <c r="S33">
        <f t="shared" si="1"/>
        <v>0</v>
      </c>
      <c r="T33" t="e">
        <f t="shared" si="2"/>
        <v>#N/A</v>
      </c>
    </row>
    <row r="34" spans="4:20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R34" t="e">
        <f t="shared" si="0"/>
        <v>#N/A</v>
      </c>
      <c r="S34">
        <f t="shared" si="1"/>
        <v>0</v>
      </c>
      <c r="T34" t="e">
        <f t="shared" si="2"/>
        <v>#N/A</v>
      </c>
    </row>
    <row r="35" spans="4:20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R35" t="e">
        <f t="shared" ref="R35:R57" si="3">SUM(D35:K35)</f>
        <v>#N/A</v>
      </c>
      <c r="S35">
        <f t="shared" si="1"/>
        <v>0</v>
      </c>
      <c r="T35" t="e">
        <f t="shared" si="2"/>
        <v>#N/A</v>
      </c>
    </row>
    <row r="36" spans="4:20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R36" t="e">
        <f t="shared" si="3"/>
        <v>#N/A</v>
      </c>
      <c r="S36">
        <f t="shared" si="1"/>
        <v>0</v>
      </c>
      <c r="T36" t="e">
        <f t="shared" si="2"/>
        <v>#N/A</v>
      </c>
    </row>
    <row r="37" spans="4:20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R37" t="e">
        <f t="shared" si="3"/>
        <v>#N/A</v>
      </c>
      <c r="S37">
        <f t="shared" si="1"/>
        <v>0</v>
      </c>
      <c r="T37" t="e">
        <f t="shared" si="2"/>
        <v>#N/A</v>
      </c>
    </row>
    <row r="38" spans="4:20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R38" t="e">
        <f t="shared" si="3"/>
        <v>#N/A</v>
      </c>
      <c r="S38">
        <f t="shared" si="1"/>
        <v>0</v>
      </c>
      <c r="T38" t="e">
        <f t="shared" si="2"/>
        <v>#N/A</v>
      </c>
    </row>
    <row r="39" spans="4:20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R39" t="e">
        <f t="shared" si="3"/>
        <v>#N/A</v>
      </c>
      <c r="S39">
        <f t="shared" si="1"/>
        <v>0</v>
      </c>
      <c r="T39" t="e">
        <f t="shared" si="2"/>
        <v>#N/A</v>
      </c>
    </row>
    <row r="40" spans="4:20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R40" t="e">
        <f t="shared" si="3"/>
        <v>#N/A</v>
      </c>
      <c r="S40">
        <f t="shared" si="1"/>
        <v>0</v>
      </c>
      <c r="T40" t="e">
        <f t="shared" si="2"/>
        <v>#N/A</v>
      </c>
    </row>
    <row r="41" spans="4:20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R41" t="e">
        <f t="shared" si="3"/>
        <v>#N/A</v>
      </c>
      <c r="S41">
        <f t="shared" si="1"/>
        <v>0</v>
      </c>
      <c r="T41" t="e">
        <f t="shared" si="2"/>
        <v>#N/A</v>
      </c>
    </row>
    <row r="42" spans="4:20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R42" t="e">
        <f t="shared" si="3"/>
        <v>#N/A</v>
      </c>
      <c r="S42">
        <f t="shared" si="1"/>
        <v>0</v>
      </c>
      <c r="T42" t="e">
        <f t="shared" si="2"/>
        <v>#N/A</v>
      </c>
    </row>
    <row r="43" spans="4:20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R43" t="e">
        <f t="shared" si="3"/>
        <v>#N/A</v>
      </c>
      <c r="S43">
        <f t="shared" si="1"/>
        <v>0</v>
      </c>
      <c r="T43" t="e">
        <f t="shared" si="2"/>
        <v>#N/A</v>
      </c>
    </row>
    <row r="44" spans="4:20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R44" t="e">
        <f t="shared" si="3"/>
        <v>#N/A</v>
      </c>
      <c r="S44">
        <f t="shared" si="1"/>
        <v>0</v>
      </c>
      <c r="T44" t="e">
        <f t="shared" si="2"/>
        <v>#N/A</v>
      </c>
    </row>
    <row r="45" spans="4:20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R45" t="e">
        <f t="shared" si="3"/>
        <v>#N/A</v>
      </c>
      <c r="S45">
        <f t="shared" si="1"/>
        <v>0</v>
      </c>
      <c r="T45" t="e">
        <f t="shared" si="2"/>
        <v>#N/A</v>
      </c>
    </row>
    <row r="46" spans="4:20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R46" t="e">
        <f t="shared" si="3"/>
        <v>#N/A</v>
      </c>
      <c r="S46">
        <f t="shared" si="1"/>
        <v>0</v>
      </c>
      <c r="T46" t="e">
        <f t="shared" si="2"/>
        <v>#N/A</v>
      </c>
    </row>
    <row r="47" spans="4:20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R47" t="e">
        <f t="shared" si="3"/>
        <v>#N/A</v>
      </c>
      <c r="S47">
        <f t="shared" si="1"/>
        <v>0</v>
      </c>
      <c r="T47" t="e">
        <f t="shared" si="2"/>
        <v>#N/A</v>
      </c>
    </row>
    <row r="48" spans="4:20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R48" t="e">
        <f t="shared" si="3"/>
        <v>#N/A</v>
      </c>
      <c r="S48">
        <f t="shared" si="1"/>
        <v>0</v>
      </c>
      <c r="T48" t="e">
        <f t="shared" si="2"/>
        <v>#N/A</v>
      </c>
    </row>
    <row r="49" spans="4:20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R49" t="e">
        <f t="shared" si="3"/>
        <v>#N/A</v>
      </c>
      <c r="S49">
        <f t="shared" si="1"/>
        <v>0</v>
      </c>
      <c r="T49" t="e">
        <f t="shared" si="2"/>
        <v>#N/A</v>
      </c>
    </row>
    <row r="50" spans="4:20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R50" t="e">
        <f t="shared" si="3"/>
        <v>#N/A</v>
      </c>
      <c r="S50">
        <f t="shared" si="1"/>
        <v>0</v>
      </c>
      <c r="T50" t="e">
        <f t="shared" si="2"/>
        <v>#N/A</v>
      </c>
    </row>
    <row r="51" spans="4:20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R51" t="e">
        <f t="shared" si="3"/>
        <v>#N/A</v>
      </c>
      <c r="S51">
        <f t="shared" si="1"/>
        <v>0</v>
      </c>
      <c r="T51" t="e">
        <f t="shared" si="2"/>
        <v>#N/A</v>
      </c>
    </row>
    <row r="52" spans="4:20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R52" t="e">
        <f t="shared" si="3"/>
        <v>#N/A</v>
      </c>
      <c r="S52">
        <f t="shared" si="1"/>
        <v>0</v>
      </c>
      <c r="T52" t="e">
        <f t="shared" si="2"/>
        <v>#N/A</v>
      </c>
    </row>
    <row r="53" spans="4:20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R53" t="e">
        <f t="shared" si="3"/>
        <v>#N/A</v>
      </c>
      <c r="S53">
        <f t="shared" si="1"/>
        <v>0</v>
      </c>
      <c r="T53" t="e">
        <f t="shared" si="2"/>
        <v>#N/A</v>
      </c>
    </row>
    <row r="54" spans="4:20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>VLOOKUP(A54, 'Reasons 2'!A:B, 2, FALSE)</f>
        <v>#N/A</v>
      </c>
      <c r="R54" t="e">
        <f t="shared" si="3"/>
        <v>#N/A</v>
      </c>
      <c r="S54">
        <f t="shared" si="1"/>
        <v>0</v>
      </c>
      <c r="T54" t="e">
        <f t="shared" si="2"/>
        <v>#N/A</v>
      </c>
    </row>
    <row r="55" spans="4:20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>VLOOKUP(A55, 'Reasons 2'!A:B, 2, FALSE)</f>
        <v>#N/A</v>
      </c>
      <c r="R55" t="e">
        <f t="shared" si="3"/>
        <v>#N/A</v>
      </c>
      <c r="S55">
        <f t="shared" si="1"/>
        <v>0</v>
      </c>
      <c r="T55" t="e">
        <f t="shared" si="2"/>
        <v>#N/A</v>
      </c>
    </row>
    <row r="56" spans="4:20" x14ac:dyDescent="0.25">
      <c r="D56" t="e">
        <f>VLOOKUP(A56, 'Class 1'!A:C, 3, FALSE)</f>
        <v>#N/A</v>
      </c>
      <c r="E56" t="e">
        <f>VLOOKUP(A56, 'Class 2'!A:C, 3, FALSE)</f>
        <v>#N/A</v>
      </c>
      <c r="F56" t="e">
        <f>VLOOKUP(A56, 'Class 3'!A:C, 3, FALSE)</f>
        <v>#N/A</v>
      </c>
      <c r="G56" t="e">
        <f>VLOOKUP(A56, 'Class 4'!A:C, 3, FALSE)</f>
        <v>#N/A</v>
      </c>
      <c r="H56" t="e">
        <f>VLOOKUP(A56, 'Class 5'!A:C, 3, FALSE)</f>
        <v>#N/A</v>
      </c>
      <c r="I56" t="e">
        <f>VLOOKUP(A56, 'Class 6'!A:C, 3, FALSE)</f>
        <v>#N/A</v>
      </c>
      <c r="J56" t="e">
        <f>VLOOKUP(A56, 'Class 7'!A:C, 3, FALSE)</f>
        <v>#N/A</v>
      </c>
      <c r="K56" t="e">
        <f>VLOOKUP(A56, 'Class 8 '!A:C, 3, FALSE)</f>
        <v>#N/A</v>
      </c>
      <c r="O56" t="e">
        <f>VLOOKUP(A56, 'Reasons 1'!A:B, 2, FALSE)</f>
        <v>#N/A</v>
      </c>
      <c r="P56" t="e">
        <f>VLOOKUP(A56, 'Reasons 2'!A:B, 2, FALSE)</f>
        <v>#N/A</v>
      </c>
      <c r="R56" t="e">
        <f t="shared" si="3"/>
        <v>#N/A</v>
      </c>
      <c r="S56">
        <f t="shared" si="1"/>
        <v>0</v>
      </c>
      <c r="T56" t="e">
        <f t="shared" si="2"/>
        <v>#N/A</v>
      </c>
    </row>
    <row r="57" spans="4:20" x14ac:dyDescent="0.25">
      <c r="D57" t="e">
        <f>VLOOKUP(A57, 'Class 1'!A:C, 3, FALSE)</f>
        <v>#N/A</v>
      </c>
      <c r="E57" t="e">
        <f>VLOOKUP(A57, 'Class 2'!A:C, 3, FALSE)</f>
        <v>#N/A</v>
      </c>
      <c r="F57" t="e">
        <f>VLOOKUP(A57, 'Class 3'!A:C, 3, FALSE)</f>
        <v>#N/A</v>
      </c>
      <c r="G57" t="e">
        <f>VLOOKUP(A57, 'Class 4'!A:C, 3, FALSE)</f>
        <v>#N/A</v>
      </c>
      <c r="H57" t="e">
        <f>VLOOKUP(A57, 'Class 5'!A:C, 3, FALSE)</f>
        <v>#N/A</v>
      </c>
      <c r="I57" t="e">
        <f>VLOOKUP(A57, 'Class 6'!A:C, 3, FALSE)</f>
        <v>#N/A</v>
      </c>
      <c r="J57" t="e">
        <f>VLOOKUP(A57, 'Class 7'!A:C, 3, FALSE)</f>
        <v>#N/A</v>
      </c>
      <c r="K57" t="e">
        <f>VLOOKUP(A57, 'Class 8 '!A:C, 3, FALSE)</f>
        <v>#N/A</v>
      </c>
      <c r="O57" t="e">
        <f>VLOOKUP(A57, 'Reasons 1'!A:B, 2, FALSE)</f>
        <v>#N/A</v>
      </c>
      <c r="P57" t="e">
        <f>VLOOKUP(A57, 'Reasons 2'!A:B, 2, FALSE)</f>
        <v>#N/A</v>
      </c>
      <c r="R57" t="e">
        <f t="shared" si="3"/>
        <v>#N/A</v>
      </c>
      <c r="S57">
        <f t="shared" si="1"/>
        <v>0</v>
      </c>
      <c r="T57" t="e">
        <f t="shared" si="2"/>
        <v>#N/A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2F312-337C-4E1B-85B0-E0DCC69C6C15}">
  <dimension ref="A1:AD52"/>
  <sheetViews>
    <sheetView zoomScale="87" zoomScaleNormal="87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2" sqref="A22:XFD23"/>
    </sheetView>
  </sheetViews>
  <sheetFormatPr defaultRowHeight="15" x14ac:dyDescent="0.25"/>
  <cols>
    <col min="2" max="2" width="22.85546875" customWidth="1"/>
    <col min="3" max="3" width="31.42578125" customWidth="1"/>
    <col min="11" max="11" width="11.140625" customWidth="1"/>
    <col min="12" max="14" width="15" customWidth="1"/>
    <col min="17" max="18" width="11.28515625" customWidth="1"/>
    <col min="20" max="20" width="18" customWidth="1"/>
    <col min="22" max="22" width="17.5703125" bestFit="1" customWidth="1"/>
    <col min="23" max="23" width="16.42578125" bestFit="1" customWidth="1"/>
    <col min="24" max="24" width="9.5703125" bestFit="1" customWidth="1"/>
    <col min="25" max="26" width="11.140625" bestFit="1" customWidth="1"/>
    <col min="27" max="27" width="10.42578125" bestFit="1" customWidth="1"/>
    <col min="28" max="28" width="13.140625" bestFit="1" customWidth="1"/>
    <col min="29" max="29" width="11.85546875" bestFit="1" customWidth="1"/>
  </cols>
  <sheetData>
    <row r="1" spans="1:30" ht="30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319</v>
      </c>
      <c r="N1" s="3" t="s">
        <v>320</v>
      </c>
      <c r="O1" s="3" t="s">
        <v>306</v>
      </c>
      <c r="P1" s="3" t="s">
        <v>321</v>
      </c>
      <c r="Q1" s="3" t="s">
        <v>326</v>
      </c>
      <c r="R1" s="43" t="s">
        <v>322</v>
      </c>
      <c r="S1" s="3" t="s">
        <v>307</v>
      </c>
      <c r="T1" s="3" t="s">
        <v>308</v>
      </c>
      <c r="U1" s="3" t="s">
        <v>309</v>
      </c>
      <c r="V1" s="3"/>
      <c r="W1" s="3"/>
      <c r="X1" s="3"/>
      <c r="Y1" s="3"/>
      <c r="Z1" s="3"/>
      <c r="AA1" s="3"/>
      <c r="AB1" s="3"/>
      <c r="AC1" s="3"/>
      <c r="AD1" s="3"/>
    </row>
    <row r="2" spans="1:30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  <c r="Q2" t="s">
        <v>310</v>
      </c>
    </row>
    <row r="3" spans="1:30" x14ac:dyDescent="0.25">
      <c r="A3">
        <f>MASTER!A56</f>
        <v>4001</v>
      </c>
      <c r="B3" t="str">
        <f>VLOOKUP(A3, MASTER!$A:$C, 2, FALSE)</f>
        <v>Gretchen Gautz</v>
      </c>
      <c r="C3" t="str">
        <f>VLOOKUP(A3, MASTER!$A:$E, 3, FALSE)</f>
        <v>Lenawee 4-H</v>
      </c>
      <c r="D3">
        <f>VLOOKUP(A3, 'Class 1'!A:C, 3, FALSE)</f>
        <v>42</v>
      </c>
      <c r="E3">
        <f>VLOOKUP(A3, 'Class 2'!A:C, 3, FALSE)</f>
        <v>50</v>
      </c>
      <c r="F3">
        <f>VLOOKUP(A3, 'Class 3'!A:C, 3, FALSE)</f>
        <v>49</v>
      </c>
      <c r="G3">
        <f>VLOOKUP(A3, 'Class 4'!A:C, 3, FALSE)</f>
        <v>50</v>
      </c>
      <c r="H3">
        <f>VLOOKUP(A3, 'Class 5'!A:C, 3, FALSE)</f>
        <v>46</v>
      </c>
      <c r="I3">
        <f>VLOOKUP(A3, 'Class 6'!A:C, 3, FALSE)</f>
        <v>43</v>
      </c>
      <c r="J3">
        <f>VLOOKUP(A3, 'Class 7'!A:C, 3, FALSE)</f>
        <v>44</v>
      </c>
      <c r="K3">
        <f>VLOOKUP(A3, 'Class 8 '!A:C, 3, FALSE)</f>
        <v>41</v>
      </c>
      <c r="L3">
        <v>6</v>
      </c>
      <c r="M3">
        <v>10</v>
      </c>
      <c r="N3">
        <v>10</v>
      </c>
      <c r="O3">
        <f>VLOOKUP(A3, 'Reasons 1'!A:B, 2, FALSE)</f>
        <v>37</v>
      </c>
      <c r="P3">
        <f>VLOOKUP(A3, 'Reasons 2'!A:B, 2, FALSE)</f>
        <v>42</v>
      </c>
      <c r="Q3">
        <f>VLOOKUP(A3, 'Reasons 3'!A:B, 2, FALSE)</f>
        <v>36</v>
      </c>
      <c r="R3">
        <f t="shared" ref="R3:R32" si="0">SUM(O3:Q3)</f>
        <v>115</v>
      </c>
      <c r="S3">
        <f t="shared" ref="S3:S34" si="1">SUM(D3:K3)</f>
        <v>365</v>
      </c>
      <c r="T3">
        <f t="shared" ref="T3:T34" si="2">SUM(L3:N3)</f>
        <v>26</v>
      </c>
      <c r="U3">
        <f t="shared" ref="U3:U48" si="3">SUM(R3:T3)</f>
        <v>506</v>
      </c>
    </row>
    <row r="4" spans="1:30" s="37" customFormat="1" x14ac:dyDescent="0.25">
      <c r="A4" s="37">
        <f>MASTER!A57</f>
        <v>4002</v>
      </c>
      <c r="B4" s="37" t="str">
        <f>VLOOKUP(A4, MASTER!$A:$C, 2, FALSE)</f>
        <v>lillian helinski</v>
      </c>
      <c r="C4" s="37" t="str">
        <f>VLOOKUP(A4, MASTER!$A:$E, 3, FALSE)</f>
        <v>Lenawee 4-H</v>
      </c>
      <c r="D4" s="37" t="e">
        <f>VLOOKUP(A4, 'Class 1'!A:C, 3, FALSE)</f>
        <v>#N/A</v>
      </c>
      <c r="E4" s="37" t="e">
        <f>VLOOKUP(A4, 'Class 2'!A:C, 3, FALSE)</f>
        <v>#N/A</v>
      </c>
      <c r="F4" s="37" t="e">
        <f>VLOOKUP(A4, 'Class 3'!A:C, 3, FALSE)</f>
        <v>#N/A</v>
      </c>
      <c r="G4" s="37" t="e">
        <f>VLOOKUP(A4, 'Class 4'!A:C, 3, FALSE)</f>
        <v>#N/A</v>
      </c>
      <c r="H4" s="37" t="e">
        <f>VLOOKUP(A4, 'Class 5'!A:C, 3, FALSE)</f>
        <v>#N/A</v>
      </c>
      <c r="I4" s="37" t="e">
        <f>VLOOKUP(A4, 'Class 6'!A:C, 3, FALSE)</f>
        <v>#N/A</v>
      </c>
      <c r="J4" s="37" t="e">
        <f>VLOOKUP(A4, 'Class 7'!A:C, 3, FALSE)</f>
        <v>#N/A</v>
      </c>
      <c r="K4" s="37" t="e">
        <f>VLOOKUP(A4, 'Class 8 '!A:C, 3, FALSE)</f>
        <v>#N/A</v>
      </c>
      <c r="O4" s="37" t="e">
        <f>VLOOKUP(A4, 'Reasons 1'!A:B, 2, FALSE)</f>
        <v>#N/A</v>
      </c>
      <c r="P4" s="37" t="e">
        <f>VLOOKUP(A4, 'Reasons 2'!A:B, 2, FALSE)</f>
        <v>#N/A</v>
      </c>
      <c r="Q4" s="37" t="e">
        <f>VLOOKUP(A4, 'Reasons 3'!A:B, 2, FALSE)</f>
        <v>#N/A</v>
      </c>
      <c r="R4" t="e">
        <f t="shared" si="0"/>
        <v>#N/A</v>
      </c>
      <c r="S4" s="37" t="e">
        <f t="shared" si="1"/>
        <v>#N/A</v>
      </c>
      <c r="T4" s="37">
        <f t="shared" si="2"/>
        <v>0</v>
      </c>
      <c r="U4" t="e">
        <f t="shared" si="3"/>
        <v>#N/A</v>
      </c>
    </row>
    <row r="5" spans="1:30" x14ac:dyDescent="0.25">
      <c r="A5">
        <f>MASTER!A58</f>
        <v>4003</v>
      </c>
      <c r="B5" t="str">
        <f>VLOOKUP(A5, MASTER!$A:$E, 2, FALSE)</f>
        <v>lily Bayles</v>
      </c>
      <c r="C5" t="str">
        <f>VLOOKUP(A5, MASTER!$A:$E, 3, FALSE)</f>
        <v>Lenawee 4-H</v>
      </c>
      <c r="D5">
        <f>VLOOKUP(A5, 'Class 1'!A:C, 3, FALSE)</f>
        <v>50</v>
      </c>
      <c r="E5">
        <f>VLOOKUP(A5, 'Class 2'!A:C, 3, FALSE)</f>
        <v>40</v>
      </c>
      <c r="F5">
        <f>VLOOKUP(A5, 'Class 3'!A:C, 3, FALSE)</f>
        <v>49</v>
      </c>
      <c r="G5">
        <f>VLOOKUP(A5, 'Class 4'!A:C, 3, FALSE)</f>
        <v>48</v>
      </c>
      <c r="H5">
        <f>VLOOKUP(A5, 'Class 5'!A:C, 3, FALSE)</f>
        <v>46</v>
      </c>
      <c r="I5">
        <f>VLOOKUP(A5, 'Class 6'!A:C, 3, FALSE)</f>
        <v>47</v>
      </c>
      <c r="J5">
        <f>VLOOKUP(A5, 'Class 7'!A:C, 3, FALSE)</f>
        <v>47</v>
      </c>
      <c r="K5">
        <f>VLOOKUP(A5, 'Class 8 '!A:C, 3, FALSE)</f>
        <v>22</v>
      </c>
      <c r="L5">
        <v>4</v>
      </c>
      <c r="M5">
        <v>6</v>
      </c>
      <c r="N5">
        <v>8</v>
      </c>
      <c r="O5">
        <f>VLOOKUP(A5, 'Reasons 1'!A:B, 2, FALSE)</f>
        <v>40</v>
      </c>
      <c r="P5">
        <f>VLOOKUP(A5, 'Reasons 2'!A:B, 2, FALSE)</f>
        <v>35</v>
      </c>
      <c r="Q5">
        <f>VLOOKUP(A5, 'Reasons 3'!A:B, 2, FALSE)</f>
        <v>34</v>
      </c>
      <c r="R5">
        <f t="shared" si="0"/>
        <v>109</v>
      </c>
      <c r="S5">
        <f t="shared" si="1"/>
        <v>349</v>
      </c>
      <c r="T5">
        <f t="shared" si="2"/>
        <v>18</v>
      </c>
      <c r="U5">
        <f t="shared" si="3"/>
        <v>476</v>
      </c>
    </row>
    <row r="6" spans="1:30" x14ac:dyDescent="0.25">
      <c r="A6">
        <f>MASTER!A59</f>
        <v>4004</v>
      </c>
      <c r="B6" t="str">
        <f>VLOOKUP(A6, MASTER!$A:$E, 2, FALSE)</f>
        <v>Holly Mitchell</v>
      </c>
      <c r="C6" t="str">
        <f>VLOOKUP(A6, MASTER!$A:$E, 3, FALSE)</f>
        <v>Lenawee 4-H</v>
      </c>
      <c r="D6">
        <f>VLOOKUP(A6, 'Class 1'!A:C, 3, FALSE)</f>
        <v>50</v>
      </c>
      <c r="E6">
        <f>VLOOKUP(A6, 'Class 2'!A:C, 3, FALSE)</f>
        <v>44</v>
      </c>
      <c r="F6">
        <f>VLOOKUP(A6, 'Class 3'!A:C, 3, FALSE)</f>
        <v>30</v>
      </c>
      <c r="G6">
        <f>VLOOKUP(A6, 'Class 4'!A:C, 3, FALSE)</f>
        <v>44</v>
      </c>
      <c r="H6">
        <f>VLOOKUP(A6, 'Class 5'!A:C, 3, FALSE)</f>
        <v>38</v>
      </c>
      <c r="I6">
        <f>VLOOKUP(A6, 'Class 6'!A:C, 3, FALSE)</f>
        <v>47</v>
      </c>
      <c r="J6">
        <f>VLOOKUP(A6, 'Class 7'!A:C, 3, FALSE)</f>
        <v>47</v>
      </c>
      <c r="K6">
        <f>VLOOKUP(A6, 'Class 8 '!A:C, 3, FALSE)</f>
        <v>41</v>
      </c>
      <c r="L6">
        <v>6</v>
      </c>
      <c r="M6">
        <v>6</v>
      </c>
      <c r="N6">
        <v>8</v>
      </c>
      <c r="O6">
        <f>VLOOKUP(A6, 'Reasons 1'!A:B, 2, FALSE)</f>
        <v>45</v>
      </c>
      <c r="P6">
        <f>VLOOKUP(A6, 'Reasons 2'!A:B, 2, FALSE)</f>
        <v>44</v>
      </c>
      <c r="Q6">
        <f>VLOOKUP(A6, 'Reasons 3'!A:B, 2, FALSE)</f>
        <v>35</v>
      </c>
      <c r="R6">
        <f t="shared" si="0"/>
        <v>124</v>
      </c>
      <c r="S6">
        <f t="shared" si="1"/>
        <v>341</v>
      </c>
      <c r="T6">
        <f t="shared" si="2"/>
        <v>20</v>
      </c>
      <c r="U6">
        <f t="shared" si="3"/>
        <v>485</v>
      </c>
    </row>
    <row r="7" spans="1:30" x14ac:dyDescent="0.25">
      <c r="A7">
        <f>MASTER!A60</f>
        <v>4011</v>
      </c>
      <c r="B7" t="str">
        <f>VLOOKUP(A7, MASTER!$A:$E, 2, FALSE)</f>
        <v>Shelby Tanner</v>
      </c>
      <c r="C7" t="str">
        <f>VLOOKUP(A7, MASTER!$A:$E, 3, FALSE)</f>
        <v>Shiawassee Senior Team A</v>
      </c>
      <c r="D7">
        <f>VLOOKUP(A7, 'Class 1'!A:C, 3, FALSE)</f>
        <v>50</v>
      </c>
      <c r="E7">
        <f>VLOOKUP(A7, 'Class 2'!A:C, 3, FALSE)</f>
        <v>40</v>
      </c>
      <c r="F7">
        <f>VLOOKUP(A7, 'Class 3'!A:C, 3, FALSE)</f>
        <v>49</v>
      </c>
      <c r="G7">
        <f>VLOOKUP(A7, 'Class 4'!A:C, 3, FALSE)</f>
        <v>48</v>
      </c>
      <c r="H7">
        <f>VLOOKUP(A7, 'Class 5'!A:C, 3, FALSE)</f>
        <v>47</v>
      </c>
      <c r="I7">
        <f>VLOOKUP(A7, 'Class 6'!A:C, 3, FALSE)</f>
        <v>47</v>
      </c>
      <c r="J7">
        <f>VLOOKUP(A7, 'Class 7'!A:C, 3, FALSE)</f>
        <v>32</v>
      </c>
      <c r="K7">
        <f>VLOOKUP(A7, 'Class 8 '!A:C, 3, FALSE)</f>
        <v>38</v>
      </c>
      <c r="L7">
        <v>6</v>
      </c>
      <c r="M7">
        <v>8</v>
      </c>
      <c r="N7">
        <v>10</v>
      </c>
      <c r="O7">
        <f>VLOOKUP(A7, 'Reasons 1'!A:B, 2, FALSE)</f>
        <v>25</v>
      </c>
      <c r="P7">
        <f>VLOOKUP(A7, 'Reasons 2'!A:B, 2, FALSE)</f>
        <v>25</v>
      </c>
      <c r="Q7">
        <f>VLOOKUP(A7, 'Reasons 3'!A:B, 2, FALSE)</f>
        <v>24</v>
      </c>
      <c r="R7">
        <f t="shared" si="0"/>
        <v>74</v>
      </c>
      <c r="S7">
        <f t="shared" si="1"/>
        <v>351</v>
      </c>
      <c r="T7">
        <f t="shared" si="2"/>
        <v>24</v>
      </c>
      <c r="U7">
        <f t="shared" si="3"/>
        <v>449</v>
      </c>
    </row>
    <row r="8" spans="1:30" x14ac:dyDescent="0.25">
      <c r="A8">
        <f>MASTER!A61</f>
        <v>4012</v>
      </c>
      <c r="B8" t="str">
        <f>VLOOKUP(A8, MASTER!$A:$E, 2, FALSE)</f>
        <v>Ethan Tanner</v>
      </c>
      <c r="C8" t="str">
        <f>VLOOKUP(A8, MASTER!$A:$E, 3, FALSE)</f>
        <v>Shiawassee Senior Team A</v>
      </c>
      <c r="D8">
        <f>VLOOKUP(A8, 'Class 1'!A:C, 3, FALSE)</f>
        <v>46</v>
      </c>
      <c r="E8">
        <f>VLOOKUP(A8, 'Class 2'!A:C, 3, FALSE)</f>
        <v>48</v>
      </c>
      <c r="F8">
        <f>VLOOKUP(A8, 'Class 3'!A:C, 3, FALSE)</f>
        <v>49</v>
      </c>
      <c r="G8">
        <f>VLOOKUP(A8, 'Class 4'!A:C, 3, FALSE)</f>
        <v>38</v>
      </c>
      <c r="H8">
        <f>VLOOKUP(A8, 'Class 5'!A:C, 3, FALSE)</f>
        <v>31</v>
      </c>
      <c r="I8">
        <f>VLOOKUP(A8, 'Class 6'!A:C, 3, FALSE)</f>
        <v>47</v>
      </c>
      <c r="J8">
        <f>VLOOKUP(A8, 'Class 7'!A:C, 3, FALSE)</f>
        <v>23</v>
      </c>
      <c r="K8">
        <f>VLOOKUP(A8, 'Class 8 '!A:C, 3, FALSE)</f>
        <v>33</v>
      </c>
      <c r="L8">
        <v>4</v>
      </c>
      <c r="M8">
        <v>4</v>
      </c>
      <c r="N8">
        <v>6</v>
      </c>
      <c r="O8">
        <f>VLOOKUP(A8, 'Reasons 1'!A:B, 2, FALSE)</f>
        <v>25</v>
      </c>
      <c r="P8">
        <f>VLOOKUP(A8, 'Reasons 2'!A:B, 2, FALSE)</f>
        <v>25</v>
      </c>
      <c r="Q8">
        <f>VLOOKUP(A8, 'Reasons 3'!A:B, 2, FALSE)</f>
        <v>20</v>
      </c>
      <c r="R8">
        <f t="shared" si="0"/>
        <v>70</v>
      </c>
      <c r="S8">
        <f t="shared" si="1"/>
        <v>315</v>
      </c>
      <c r="T8">
        <f t="shared" si="2"/>
        <v>14</v>
      </c>
      <c r="U8">
        <f t="shared" si="3"/>
        <v>399</v>
      </c>
    </row>
    <row r="9" spans="1:30" x14ac:dyDescent="0.25">
      <c r="A9">
        <f>MASTER!A62</f>
        <v>4013</v>
      </c>
      <c r="B9" t="str">
        <f>VLOOKUP(A9, MASTER!$A:$E, 2, FALSE)</f>
        <v>Madison Bradley</v>
      </c>
      <c r="C9" t="str">
        <f>VLOOKUP(A9, MASTER!$A:$E, 3, FALSE)</f>
        <v>Shiawassee Senior Team A</v>
      </c>
      <c r="D9">
        <f>VLOOKUP(A9, 'Class 1'!A:C, 3, FALSE)</f>
        <v>47</v>
      </c>
      <c r="E9">
        <f>VLOOKUP(A9, 'Class 2'!A:C, 3, FALSE)</f>
        <v>50</v>
      </c>
      <c r="F9">
        <f>VLOOKUP(A9, 'Class 3'!A:C, 3, FALSE)</f>
        <v>45</v>
      </c>
      <c r="G9">
        <f>VLOOKUP(A9, 'Class 4'!A:C, 3, FALSE)</f>
        <v>48</v>
      </c>
      <c r="H9">
        <f>VLOOKUP(A9, 'Class 5'!A:C, 3, FALSE)</f>
        <v>36</v>
      </c>
      <c r="I9">
        <f>VLOOKUP(A9, 'Class 6'!A:C, 3, FALSE)</f>
        <v>47</v>
      </c>
      <c r="J9">
        <f>VLOOKUP(A9, 'Class 7'!A:C, 3, FALSE)</f>
        <v>32</v>
      </c>
      <c r="K9">
        <f>VLOOKUP(A9, 'Class 8 '!A:C, 3, FALSE)</f>
        <v>49</v>
      </c>
      <c r="L9">
        <v>6</v>
      </c>
      <c r="M9">
        <v>2</v>
      </c>
      <c r="N9">
        <v>10</v>
      </c>
      <c r="O9">
        <f>VLOOKUP(A9, 'Reasons 1'!A:B, 2, FALSE)</f>
        <v>25</v>
      </c>
      <c r="P9">
        <f>VLOOKUP(A9, 'Reasons 2'!A:B, 2, FALSE)</f>
        <v>25</v>
      </c>
      <c r="Q9">
        <f>VLOOKUP(A9, 'Reasons 3'!A:B, 2, FALSE)</f>
        <v>25</v>
      </c>
      <c r="R9">
        <f t="shared" si="0"/>
        <v>75</v>
      </c>
      <c r="S9">
        <f t="shared" si="1"/>
        <v>354</v>
      </c>
      <c r="T9">
        <f t="shared" si="2"/>
        <v>18</v>
      </c>
      <c r="U9">
        <f t="shared" si="3"/>
        <v>447</v>
      </c>
    </row>
    <row r="10" spans="1:30" x14ac:dyDescent="0.25">
      <c r="A10">
        <f>MASTER!A63</f>
        <v>4021</v>
      </c>
      <c r="B10" t="str">
        <f>VLOOKUP(A10, MASTER!$A:$E, 2, FALSE)</f>
        <v>Miley Spiess</v>
      </c>
      <c r="C10" t="str">
        <f>VLOOKUP(A10, MASTER!$A:$E, 3, FALSE)</f>
        <v>Shiawassee Senior Team B</v>
      </c>
      <c r="D10">
        <f>VLOOKUP(A10, 'Class 1'!A:C, 3, FALSE)</f>
        <v>46</v>
      </c>
      <c r="E10">
        <f>VLOOKUP(A10, 'Class 2'!A:C, 3, FALSE)</f>
        <v>48</v>
      </c>
      <c r="F10">
        <f>VLOOKUP(A10, 'Class 3'!A:C, 3, FALSE)</f>
        <v>45</v>
      </c>
      <c r="G10">
        <f>VLOOKUP(A10, 'Class 4'!A:C, 3, FALSE)</f>
        <v>49</v>
      </c>
      <c r="H10">
        <f>VLOOKUP(A10, 'Class 5'!A:C, 3, FALSE)</f>
        <v>46</v>
      </c>
      <c r="I10">
        <f>VLOOKUP(A10, 'Class 6'!A:C, 3, FALSE)</f>
        <v>47</v>
      </c>
      <c r="J10">
        <f>VLOOKUP(A10, 'Class 7'!A:C, 3, FALSE)</f>
        <v>29</v>
      </c>
      <c r="K10">
        <f>VLOOKUP(A10, 'Class 8 '!A:C, 3, FALSE)</f>
        <v>38</v>
      </c>
      <c r="L10">
        <v>4</v>
      </c>
      <c r="M10">
        <v>8</v>
      </c>
      <c r="N10">
        <v>2</v>
      </c>
      <c r="O10">
        <f>VLOOKUP(A10, 'Reasons 1'!A:B, 2, FALSE)</f>
        <v>40</v>
      </c>
      <c r="P10">
        <f>VLOOKUP(A10, 'Reasons 2'!A:B, 2, FALSE)</f>
        <v>25</v>
      </c>
      <c r="Q10">
        <f>VLOOKUP(A10, 'Reasons 3'!A:B, 2, FALSE)</f>
        <v>36</v>
      </c>
      <c r="R10">
        <f t="shared" si="0"/>
        <v>101</v>
      </c>
      <c r="S10">
        <f t="shared" si="1"/>
        <v>348</v>
      </c>
      <c r="T10">
        <f t="shared" si="2"/>
        <v>14</v>
      </c>
      <c r="U10">
        <f t="shared" si="3"/>
        <v>463</v>
      </c>
    </row>
    <row r="11" spans="1:30" x14ac:dyDescent="0.25">
      <c r="A11">
        <f>MASTER!A64</f>
        <v>4022</v>
      </c>
      <c r="B11" t="str">
        <f>VLOOKUP(A11, MASTER!$A:$E, 2, FALSE)</f>
        <v>Brooklyn mallory</v>
      </c>
      <c r="C11" t="str">
        <f>VLOOKUP(A11, MASTER!$A:$E, 3, FALSE)</f>
        <v>Shiawassee Senior Team B</v>
      </c>
      <c r="D11">
        <f>VLOOKUP(A11, 'Class 1'!A:C, 3, FALSE)</f>
        <v>47</v>
      </c>
      <c r="E11">
        <f>VLOOKUP(A11, 'Class 2'!A:C, 3, FALSE)</f>
        <v>33</v>
      </c>
      <c r="F11">
        <f>VLOOKUP(A11, 'Class 3'!A:C, 3, FALSE)</f>
        <v>49</v>
      </c>
      <c r="G11">
        <f>VLOOKUP(A11, 'Class 4'!A:C, 3, FALSE)</f>
        <v>49</v>
      </c>
      <c r="H11">
        <f>VLOOKUP(A11, 'Class 5'!A:C, 3, FALSE)</f>
        <v>28</v>
      </c>
      <c r="I11">
        <f>VLOOKUP(A11, 'Class 6'!A:C, 3, FALSE)</f>
        <v>42</v>
      </c>
      <c r="J11">
        <f>VLOOKUP(A11, 'Class 7'!A:C, 3, FALSE)</f>
        <v>41</v>
      </c>
      <c r="K11">
        <f>VLOOKUP(A11, 'Class 8 '!A:C, 3, FALSE)</f>
        <v>36</v>
      </c>
      <c r="L11">
        <v>2</v>
      </c>
      <c r="M11">
        <v>8</v>
      </c>
      <c r="N11">
        <v>6</v>
      </c>
      <c r="O11">
        <f>VLOOKUP(A11, 'Reasons 1'!A:B, 2, FALSE)</f>
        <v>25</v>
      </c>
      <c r="P11">
        <f>VLOOKUP(A11, 'Reasons 2'!A:B, 2, FALSE)</f>
        <v>34</v>
      </c>
      <c r="Q11">
        <f>VLOOKUP(A11, 'Reasons 3'!A:B, 2, FALSE)</f>
        <v>20</v>
      </c>
      <c r="R11">
        <f t="shared" si="0"/>
        <v>79</v>
      </c>
      <c r="S11">
        <f t="shared" si="1"/>
        <v>325</v>
      </c>
      <c r="T11">
        <f t="shared" si="2"/>
        <v>16</v>
      </c>
      <c r="U11">
        <f t="shared" si="3"/>
        <v>420</v>
      </c>
    </row>
    <row r="12" spans="1:30" x14ac:dyDescent="0.25">
      <c r="A12">
        <f>MASTER!A65</f>
        <v>4023</v>
      </c>
      <c r="B12" t="str">
        <f>VLOOKUP(A12, MASTER!$A:$E, 2, FALSE)</f>
        <v>Alyssa Middleton</v>
      </c>
      <c r="C12" t="str">
        <f>VLOOKUP(A12, MASTER!$A:$E, 3, FALSE)</f>
        <v>Shiawassee Senior Team B</v>
      </c>
      <c r="D12">
        <f>VLOOKUP(A12, 'Class 1'!A:C, 3, FALSE)</f>
        <v>40</v>
      </c>
      <c r="E12">
        <f>VLOOKUP(A12, 'Class 2'!A:C, 3, FALSE)</f>
        <v>44</v>
      </c>
      <c r="F12">
        <f>VLOOKUP(A12, 'Class 3'!A:C, 3, FALSE)</f>
        <v>50</v>
      </c>
      <c r="G12">
        <f>VLOOKUP(A12, 'Class 4'!A:C, 3, FALSE)</f>
        <v>46</v>
      </c>
      <c r="H12">
        <f>VLOOKUP(A12, 'Class 5'!A:C, 3, FALSE)</f>
        <v>46</v>
      </c>
      <c r="I12">
        <f>VLOOKUP(A12, 'Class 6'!A:C, 3, FALSE)</f>
        <v>47</v>
      </c>
      <c r="J12">
        <f>VLOOKUP(A12, 'Class 7'!A:C, 3, FALSE)</f>
        <v>32</v>
      </c>
      <c r="K12">
        <f>VLOOKUP(A12, 'Class 8 '!A:C, 3, FALSE)</f>
        <v>32</v>
      </c>
      <c r="L12" s="36">
        <v>6</v>
      </c>
      <c r="M12">
        <v>8</v>
      </c>
      <c r="N12">
        <v>8</v>
      </c>
      <c r="O12">
        <f>VLOOKUP(A12, 'Reasons 1'!A:B, 2, FALSE)</f>
        <v>25</v>
      </c>
      <c r="P12">
        <f>VLOOKUP(A12, 'Reasons 2'!A:B, 2, FALSE)</f>
        <v>25</v>
      </c>
      <c r="Q12">
        <f>VLOOKUP(A12, 'Reasons 3'!A:B, 2, FALSE)</f>
        <v>20</v>
      </c>
      <c r="R12">
        <f t="shared" si="0"/>
        <v>70</v>
      </c>
      <c r="S12">
        <f t="shared" si="1"/>
        <v>337</v>
      </c>
      <c r="T12">
        <f t="shared" si="2"/>
        <v>22</v>
      </c>
      <c r="U12">
        <f t="shared" si="3"/>
        <v>429</v>
      </c>
    </row>
    <row r="13" spans="1:30" x14ac:dyDescent="0.25">
      <c r="A13">
        <f>MASTER!A66</f>
        <v>4031</v>
      </c>
      <c r="B13" t="str">
        <f>VLOOKUP(A13, MASTER!$A:$E, 2, FALSE)</f>
        <v>Allison Cole</v>
      </c>
      <c r="C13" t="str">
        <f>VLOOKUP(A13, MASTER!$A:$E, 3, FALSE)</f>
        <v>Mecosta County</v>
      </c>
      <c r="D13">
        <f>VLOOKUP(A13, 'Class 1'!A:C, 3, FALSE)</f>
        <v>46</v>
      </c>
      <c r="E13">
        <f>VLOOKUP(A13, 'Class 2'!A:C, 3, FALSE)</f>
        <v>37</v>
      </c>
      <c r="F13">
        <f>VLOOKUP(A13, 'Class 3'!A:C, 3, FALSE)</f>
        <v>49</v>
      </c>
      <c r="G13">
        <f>VLOOKUP(A13, 'Class 4'!A:C, 3, FALSE)</f>
        <v>44</v>
      </c>
      <c r="H13">
        <f>VLOOKUP(A13, 'Class 5'!A:C, 3, FALSE)</f>
        <v>22</v>
      </c>
      <c r="I13">
        <f>VLOOKUP(A13, 'Class 6'!A:C, 3, FALSE)</f>
        <v>50</v>
      </c>
      <c r="J13">
        <f>VLOOKUP(A13, 'Class 7'!A:C, 3, FALSE)</f>
        <v>29</v>
      </c>
      <c r="K13">
        <f>VLOOKUP(A13, 'Class 8 '!A:C, 3, FALSE)</f>
        <v>41</v>
      </c>
      <c r="L13">
        <v>8</v>
      </c>
      <c r="M13">
        <v>6</v>
      </c>
      <c r="N13">
        <v>8</v>
      </c>
      <c r="O13">
        <f>VLOOKUP(A13, 'Reasons 1'!A:B, 2, FALSE)</f>
        <v>42</v>
      </c>
      <c r="P13">
        <f>VLOOKUP(A13, 'Reasons 2'!A:B, 2, FALSE)</f>
        <v>39</v>
      </c>
      <c r="Q13">
        <f>VLOOKUP(A13, 'Reasons 3'!A:B, 2, FALSE)</f>
        <v>36</v>
      </c>
      <c r="R13">
        <f t="shared" si="0"/>
        <v>117</v>
      </c>
      <c r="S13">
        <f t="shared" si="1"/>
        <v>318</v>
      </c>
      <c r="T13">
        <f t="shared" si="2"/>
        <v>22</v>
      </c>
      <c r="U13">
        <f t="shared" si="3"/>
        <v>457</v>
      </c>
    </row>
    <row r="14" spans="1:30" x14ac:dyDescent="0.25">
      <c r="A14">
        <f>MASTER!A67</f>
        <v>4032</v>
      </c>
      <c r="B14" t="str">
        <f>VLOOKUP(A14, MASTER!$A:$E, 2, FALSE)</f>
        <v>Abby Doering</v>
      </c>
      <c r="C14" t="str">
        <f>VLOOKUP(A14, MASTER!$A:$E, 3, FALSE)</f>
        <v>Mecosta County</v>
      </c>
      <c r="D14">
        <f>VLOOKUP(A14, 'Class 1'!A:C, 3, FALSE)</f>
        <v>50</v>
      </c>
      <c r="E14">
        <f>VLOOKUP(A14, 'Class 2'!A:C, 3, FALSE)</f>
        <v>44</v>
      </c>
      <c r="F14">
        <f>VLOOKUP(A14, 'Class 3'!A:C, 3, FALSE)</f>
        <v>44</v>
      </c>
      <c r="G14">
        <f>VLOOKUP(A14, 'Class 4'!A:C, 3, FALSE)</f>
        <v>45</v>
      </c>
      <c r="H14">
        <f>VLOOKUP(A14, 'Class 5'!A:C, 3, FALSE)</f>
        <v>50</v>
      </c>
      <c r="I14">
        <f>VLOOKUP(A14, 'Class 6'!A:C, 3, FALSE)</f>
        <v>27</v>
      </c>
      <c r="J14">
        <f>VLOOKUP(A14, 'Class 7'!A:C, 3, FALSE)</f>
        <v>29</v>
      </c>
      <c r="K14">
        <f>VLOOKUP(A14, 'Class 8 '!A:C, 3, FALSE)</f>
        <v>49</v>
      </c>
      <c r="L14">
        <v>4</v>
      </c>
      <c r="M14">
        <v>6</v>
      </c>
      <c r="N14">
        <v>8</v>
      </c>
      <c r="O14">
        <f>VLOOKUP(A14, 'Reasons 1'!A:B, 2, FALSE)</f>
        <v>40</v>
      </c>
      <c r="P14">
        <f>VLOOKUP(A14, 'Reasons 2'!A:B, 2, FALSE)</f>
        <v>39</v>
      </c>
      <c r="Q14">
        <f>VLOOKUP(A14, 'Reasons 3'!A:B, 2, FALSE)</f>
        <v>37</v>
      </c>
      <c r="R14">
        <f t="shared" si="0"/>
        <v>116</v>
      </c>
      <c r="S14">
        <f t="shared" si="1"/>
        <v>338</v>
      </c>
      <c r="T14">
        <f t="shared" si="2"/>
        <v>18</v>
      </c>
      <c r="U14">
        <f t="shared" si="3"/>
        <v>472</v>
      </c>
    </row>
    <row r="15" spans="1:30" x14ac:dyDescent="0.25">
      <c r="A15">
        <f>MASTER!A68</f>
        <v>4033</v>
      </c>
      <c r="B15" t="str">
        <f>VLOOKUP(A15, MASTER!$A:$E, 2, FALSE)</f>
        <v>Emmalyn Doering</v>
      </c>
      <c r="C15" t="str">
        <f>VLOOKUP(A15, MASTER!$A:$E, 3, FALSE)</f>
        <v>Mecosta County</v>
      </c>
      <c r="D15">
        <f>VLOOKUP(A15, 'Class 1'!A:C, 3, FALSE)</f>
        <v>46</v>
      </c>
      <c r="E15">
        <f>VLOOKUP(A15, 'Class 2'!A:C, 3, FALSE)</f>
        <v>44</v>
      </c>
      <c r="F15">
        <f>VLOOKUP(A15, 'Class 3'!A:C, 3, FALSE)</f>
        <v>45</v>
      </c>
      <c r="G15">
        <f>VLOOKUP(A15, 'Class 4'!A:C, 3, FALSE)</f>
        <v>41</v>
      </c>
      <c r="H15">
        <f>VLOOKUP(A15, 'Class 5'!A:C, 3, FALSE)</f>
        <v>41</v>
      </c>
      <c r="I15">
        <f>VLOOKUP(A15, 'Class 6'!A:C, 3, FALSE)</f>
        <v>47</v>
      </c>
      <c r="J15">
        <f>VLOOKUP(A15, 'Class 7'!A:C, 3, FALSE)</f>
        <v>41</v>
      </c>
      <c r="K15">
        <f>VLOOKUP(A15, 'Class 8 '!A:C, 3, FALSE)</f>
        <v>28</v>
      </c>
      <c r="L15">
        <v>6</v>
      </c>
      <c r="M15">
        <v>10</v>
      </c>
      <c r="N15">
        <v>8</v>
      </c>
      <c r="O15">
        <f>VLOOKUP(A15, 'Reasons 1'!A:B, 2, FALSE)</f>
        <v>39</v>
      </c>
      <c r="P15">
        <f>VLOOKUP(A15, 'Reasons 2'!A:B, 2, FALSE)</f>
        <v>36</v>
      </c>
      <c r="Q15">
        <f>VLOOKUP(A15, 'Reasons 3'!A:B, 2, FALSE)</f>
        <v>37</v>
      </c>
      <c r="R15">
        <f t="shared" si="0"/>
        <v>112</v>
      </c>
      <c r="S15">
        <f t="shared" si="1"/>
        <v>333</v>
      </c>
      <c r="T15">
        <f t="shared" si="2"/>
        <v>24</v>
      </c>
      <c r="U15">
        <f t="shared" si="3"/>
        <v>469</v>
      </c>
    </row>
    <row r="16" spans="1:30" x14ac:dyDescent="0.25">
      <c r="A16">
        <f>MASTER!A69</f>
        <v>4034</v>
      </c>
      <c r="B16" t="str">
        <f>VLOOKUP(A16, MASTER!$A:$E, 2, FALSE)</f>
        <v>Nala Polinski</v>
      </c>
      <c r="C16" t="str">
        <f>VLOOKUP(A16, MASTER!$A:$E, 3, FALSE)</f>
        <v>Mecosta County</v>
      </c>
      <c r="D16">
        <f>VLOOKUP(A16, 'Class 1'!A:C, 3, FALSE)</f>
        <v>46</v>
      </c>
      <c r="E16">
        <f>VLOOKUP(A16, 'Class 2'!A:C, 3, FALSE)</f>
        <v>34</v>
      </c>
      <c r="F16">
        <f>VLOOKUP(A16, 'Class 3'!A:C, 3, FALSE)</f>
        <v>46</v>
      </c>
      <c r="G16">
        <f>VLOOKUP(A16, 'Class 4'!A:C, 3, FALSE)</f>
        <v>50</v>
      </c>
      <c r="H16">
        <f>VLOOKUP(A16, 'Class 5'!A:C, 3, FALSE)</f>
        <v>38</v>
      </c>
      <c r="I16">
        <f>VLOOKUP(A16, 'Class 6'!A:C, 3, FALSE)</f>
        <v>42</v>
      </c>
      <c r="J16">
        <f>VLOOKUP(A16, 'Class 7'!A:C, 3, FALSE)</f>
        <v>41</v>
      </c>
      <c r="K16">
        <f>VLOOKUP(A16, 'Class 8 '!A:C, 3, FALSE)</f>
        <v>28</v>
      </c>
      <c r="L16">
        <v>8</v>
      </c>
      <c r="M16">
        <v>6</v>
      </c>
      <c r="N16">
        <v>10</v>
      </c>
      <c r="O16">
        <f>VLOOKUP(A16, 'Reasons 1'!A:B, 2, FALSE)</f>
        <v>25</v>
      </c>
      <c r="P16">
        <f>VLOOKUP(A16, 'Reasons 2'!A:B, 2, FALSE)</f>
        <v>25</v>
      </c>
      <c r="Q16">
        <f>VLOOKUP(A16, 'Reasons 3'!A:B, 2, FALSE)</f>
        <v>20</v>
      </c>
      <c r="R16">
        <f t="shared" si="0"/>
        <v>70</v>
      </c>
      <c r="S16">
        <f t="shared" si="1"/>
        <v>325</v>
      </c>
      <c r="T16">
        <f t="shared" si="2"/>
        <v>24</v>
      </c>
      <c r="U16">
        <f t="shared" si="3"/>
        <v>419</v>
      </c>
    </row>
    <row r="17" spans="1:21" x14ac:dyDescent="0.25">
      <c r="A17">
        <f>MASTER!A70</f>
        <v>4041</v>
      </c>
      <c r="B17" t="str">
        <f>VLOOKUP(A17, MASTER!$A:$E, 2, FALSE)</f>
        <v>Ginger Hendershott</v>
      </c>
      <c r="C17" t="str">
        <f>VLOOKUP(A17, MASTER!$A:$E, 3, FALSE)</f>
        <v>Berrien County Senior</v>
      </c>
      <c r="D17">
        <f>VLOOKUP(A17, 'Class 1'!A:C, 3, FALSE)</f>
        <v>50</v>
      </c>
      <c r="E17">
        <f>VLOOKUP(A17, 'Class 2'!A:C, 3, FALSE)</f>
        <v>49</v>
      </c>
      <c r="F17">
        <f>VLOOKUP(A17, 'Class 3'!A:C, 3, FALSE)</f>
        <v>44</v>
      </c>
      <c r="G17">
        <f>VLOOKUP(A17, 'Class 4'!A:C, 3, FALSE)</f>
        <v>50</v>
      </c>
      <c r="H17">
        <f>VLOOKUP(A17, 'Class 5'!A:C, 3, FALSE)</f>
        <v>46</v>
      </c>
      <c r="I17">
        <f>VLOOKUP(A17, 'Class 6'!A:C, 3, FALSE)</f>
        <v>50</v>
      </c>
      <c r="J17">
        <f>VLOOKUP(A17, 'Class 7'!A:C, 3, FALSE)</f>
        <v>41</v>
      </c>
      <c r="K17">
        <f>VLOOKUP(A17, 'Class 8 '!A:C, 3, FALSE)</f>
        <v>41</v>
      </c>
      <c r="L17">
        <v>8</v>
      </c>
      <c r="M17">
        <v>10</v>
      </c>
      <c r="N17">
        <v>10</v>
      </c>
      <c r="O17">
        <f>VLOOKUP(A17, 'Reasons 1'!A:B, 2, FALSE)</f>
        <v>44</v>
      </c>
      <c r="P17">
        <f>VLOOKUP(A17, 'Reasons 2'!A:B, 2, FALSE)</f>
        <v>42</v>
      </c>
      <c r="Q17">
        <f>VLOOKUP(A17, 'Reasons 3'!A:B, 2, FALSE)</f>
        <v>40</v>
      </c>
      <c r="R17">
        <f t="shared" si="0"/>
        <v>126</v>
      </c>
      <c r="S17">
        <f t="shared" si="1"/>
        <v>371</v>
      </c>
      <c r="T17">
        <f t="shared" si="2"/>
        <v>28</v>
      </c>
      <c r="U17">
        <f t="shared" si="3"/>
        <v>525</v>
      </c>
    </row>
    <row r="18" spans="1:21" x14ac:dyDescent="0.25">
      <c r="A18">
        <f>MASTER!A71</f>
        <v>4042</v>
      </c>
      <c r="B18" t="str">
        <f>VLOOKUP(A18, MASTER!$A:$E, 2, FALSE)</f>
        <v>Ella Mollberg</v>
      </c>
      <c r="C18" t="str">
        <f>VLOOKUP(A18, MASTER!$A:$E, 3, FALSE)</f>
        <v>Berrien County Senior</v>
      </c>
      <c r="D18">
        <f>VLOOKUP(A18, 'Class 1'!A:C, 3, FALSE)</f>
        <v>42</v>
      </c>
      <c r="E18">
        <f>VLOOKUP(A18, 'Class 2'!A:C, 3, FALSE)</f>
        <v>50</v>
      </c>
      <c r="F18">
        <f>VLOOKUP(A18, 'Class 3'!A:C, 3, FALSE)</f>
        <v>49</v>
      </c>
      <c r="G18">
        <f>VLOOKUP(A18, 'Class 4'!A:C, 3, FALSE)</f>
        <v>46</v>
      </c>
      <c r="H18">
        <f>VLOOKUP(A18, 'Class 5'!A:C, 3, FALSE)</f>
        <v>50</v>
      </c>
      <c r="I18">
        <f>VLOOKUP(A18, 'Class 6'!A:C, 3, FALSE)</f>
        <v>42</v>
      </c>
      <c r="J18">
        <f>VLOOKUP(A18, 'Class 7'!A:C, 3, FALSE)</f>
        <v>41</v>
      </c>
      <c r="K18">
        <f>VLOOKUP(A18, 'Class 8 '!A:C, 3, FALSE)</f>
        <v>39</v>
      </c>
      <c r="L18">
        <v>8</v>
      </c>
      <c r="M18">
        <v>6</v>
      </c>
      <c r="N18">
        <v>10</v>
      </c>
      <c r="O18">
        <f>VLOOKUP(A18, 'Reasons 1'!A:B, 2, FALSE)</f>
        <v>41</v>
      </c>
      <c r="P18">
        <f>VLOOKUP(A18, 'Reasons 2'!A:B, 2, FALSE)</f>
        <v>43</v>
      </c>
      <c r="Q18">
        <f>VLOOKUP(A18, 'Reasons 3'!A:B, 2, FALSE)</f>
        <v>38</v>
      </c>
      <c r="R18">
        <f t="shared" si="0"/>
        <v>122</v>
      </c>
      <c r="S18">
        <f t="shared" si="1"/>
        <v>359</v>
      </c>
      <c r="T18">
        <f t="shared" si="2"/>
        <v>24</v>
      </c>
      <c r="U18">
        <f t="shared" si="3"/>
        <v>505</v>
      </c>
    </row>
    <row r="19" spans="1:21" x14ac:dyDescent="0.25">
      <c r="A19">
        <f>MASTER!A72</f>
        <v>4043</v>
      </c>
      <c r="B19" t="str">
        <f>VLOOKUP(A19, MASTER!$A:$E, 2, FALSE)</f>
        <v>Avery Mollberg</v>
      </c>
      <c r="C19" t="str">
        <f>VLOOKUP(A19, MASTER!$A:$E, 3, FALSE)</f>
        <v>Berrien County Senior</v>
      </c>
      <c r="D19">
        <f>VLOOKUP(A19, 'Class 1'!A:C, 3, FALSE)</f>
        <v>46</v>
      </c>
      <c r="E19">
        <f>VLOOKUP(A19, 'Class 2'!A:C, 3, FALSE)</f>
        <v>37</v>
      </c>
      <c r="F19">
        <f>VLOOKUP(A19, 'Class 3'!A:C, 3, FALSE)</f>
        <v>44</v>
      </c>
      <c r="G19">
        <f>VLOOKUP(A19, 'Class 4'!A:C, 3, FALSE)</f>
        <v>44</v>
      </c>
      <c r="H19">
        <f>VLOOKUP(A19, 'Class 5'!A:C, 3, FALSE)</f>
        <v>33</v>
      </c>
      <c r="I19">
        <f>VLOOKUP(A19, 'Class 6'!A:C, 3, FALSE)</f>
        <v>47</v>
      </c>
      <c r="J19">
        <f>VLOOKUP(A19, 'Class 7'!A:C, 3, FALSE)</f>
        <v>35</v>
      </c>
      <c r="K19">
        <f>VLOOKUP(A19, 'Class 8 '!A:C, 3, FALSE)</f>
        <v>26</v>
      </c>
      <c r="L19">
        <v>8</v>
      </c>
      <c r="M19">
        <v>6</v>
      </c>
      <c r="N19">
        <v>10</v>
      </c>
      <c r="O19">
        <f>VLOOKUP(A19, 'Reasons 1'!A:B, 2, FALSE)</f>
        <v>40</v>
      </c>
      <c r="P19">
        <f>VLOOKUP(A19, 'Reasons 2'!A:B, 2, FALSE)</f>
        <v>41</v>
      </c>
      <c r="Q19">
        <f>VLOOKUP(A19, 'Reasons 3'!A:B, 2, FALSE)</f>
        <v>38</v>
      </c>
      <c r="R19">
        <f t="shared" si="0"/>
        <v>119</v>
      </c>
      <c r="S19">
        <f t="shared" si="1"/>
        <v>312</v>
      </c>
      <c r="T19">
        <f t="shared" si="2"/>
        <v>24</v>
      </c>
      <c r="U19">
        <f t="shared" si="3"/>
        <v>455</v>
      </c>
    </row>
    <row r="20" spans="1:21" x14ac:dyDescent="0.25">
      <c r="A20">
        <f>MASTER!A73</f>
        <v>4051</v>
      </c>
      <c r="B20" t="str">
        <f>VLOOKUP(A20, MASTER!$A:$E, 2, FALSE)</f>
        <v>Ivy Belden</v>
      </c>
      <c r="C20" t="str">
        <f>VLOOKUP(A20, MASTER!$A:$E, 3, FALSE)</f>
        <v>Allegan County Senior</v>
      </c>
      <c r="D20">
        <f>VLOOKUP(A20, 'Class 1'!A:C, 3, FALSE)</f>
        <v>40</v>
      </c>
      <c r="E20">
        <f>VLOOKUP(A20, 'Class 2'!A:C, 3, FALSE)</f>
        <v>33</v>
      </c>
      <c r="F20">
        <f>VLOOKUP(A20, 'Class 3'!A:C, 3, FALSE)</f>
        <v>49</v>
      </c>
      <c r="G20">
        <f>VLOOKUP(A20, 'Class 4'!A:C, 3, FALSE)</f>
        <v>48</v>
      </c>
      <c r="H20">
        <f>VLOOKUP(A20, 'Class 5'!A:C, 3, FALSE)</f>
        <v>40</v>
      </c>
      <c r="I20">
        <f>VLOOKUP(A20, 'Class 6'!A:C, 3, FALSE)</f>
        <v>47</v>
      </c>
      <c r="J20">
        <f>VLOOKUP(A20, 'Class 7'!A:C, 3, FALSE)</f>
        <v>29</v>
      </c>
      <c r="K20">
        <f>VLOOKUP(A20, 'Class 8 '!A:C, 3, FALSE)</f>
        <v>47</v>
      </c>
      <c r="L20">
        <v>8</v>
      </c>
      <c r="M20">
        <v>6</v>
      </c>
      <c r="N20">
        <v>8</v>
      </c>
      <c r="O20">
        <f>VLOOKUP(A20, 'Reasons 1'!A:B, 2, FALSE)</f>
        <v>40</v>
      </c>
      <c r="P20">
        <f>VLOOKUP(A20, 'Reasons 2'!A:B, 2, FALSE)</f>
        <v>36</v>
      </c>
      <c r="Q20">
        <f>VLOOKUP(A20, 'Reasons 3'!A:B, 2, FALSE)</f>
        <v>35</v>
      </c>
      <c r="R20">
        <f t="shared" si="0"/>
        <v>111</v>
      </c>
      <c r="S20">
        <f t="shared" si="1"/>
        <v>333</v>
      </c>
      <c r="T20">
        <f t="shared" si="2"/>
        <v>22</v>
      </c>
      <c r="U20">
        <f t="shared" si="3"/>
        <v>466</v>
      </c>
    </row>
    <row r="21" spans="1:21" x14ac:dyDescent="0.25">
      <c r="A21">
        <f>MASTER!A74</f>
        <v>4052</v>
      </c>
      <c r="B21" t="str">
        <f>VLOOKUP(A21, MASTER!$A:$E, 2, FALSE)</f>
        <v>Karmindy VanHorn</v>
      </c>
      <c r="C21" t="str">
        <f>VLOOKUP(A21, MASTER!$A:$E, 3, FALSE)</f>
        <v>Allegan County Senior</v>
      </c>
      <c r="D21">
        <f>VLOOKUP(A21, 'Class 1'!A:C, 3, FALSE)</f>
        <v>47</v>
      </c>
      <c r="E21">
        <f>VLOOKUP(A21, 'Class 2'!A:C, 3, FALSE)</f>
        <v>29</v>
      </c>
      <c r="F21">
        <f>VLOOKUP(A21, 'Class 3'!A:C, 3, FALSE)</f>
        <v>49</v>
      </c>
      <c r="G21">
        <f>VLOOKUP(A21, 'Class 4'!A:C, 3, FALSE)</f>
        <v>50</v>
      </c>
      <c r="H21">
        <f>VLOOKUP(A21, 'Class 5'!A:C, 3, FALSE)</f>
        <v>28</v>
      </c>
      <c r="I21">
        <f>VLOOKUP(A21, 'Class 6'!A:C, 3, FALSE)</f>
        <v>37</v>
      </c>
      <c r="J21">
        <f>VLOOKUP(A21, 'Class 7'!A:C, 3, FALSE)</f>
        <v>47</v>
      </c>
      <c r="K21">
        <f>VLOOKUP(A21, 'Class 8 '!A:C, 3, FALSE)</f>
        <v>41</v>
      </c>
      <c r="L21">
        <v>8</v>
      </c>
      <c r="M21">
        <v>8</v>
      </c>
      <c r="N21">
        <v>10</v>
      </c>
      <c r="O21">
        <f>VLOOKUP(A21, 'Reasons 1'!A:B, 2, FALSE)</f>
        <v>44</v>
      </c>
      <c r="P21">
        <f>VLOOKUP(A21, 'Reasons 2'!A:B, 2, FALSE)</f>
        <v>43</v>
      </c>
      <c r="Q21">
        <f>VLOOKUP(A21, 'Reasons 3'!A:B, 2, FALSE)</f>
        <v>41</v>
      </c>
      <c r="R21">
        <f t="shared" si="0"/>
        <v>128</v>
      </c>
      <c r="S21">
        <f t="shared" si="1"/>
        <v>328</v>
      </c>
      <c r="T21">
        <f t="shared" si="2"/>
        <v>26</v>
      </c>
      <c r="U21">
        <f t="shared" si="3"/>
        <v>482</v>
      </c>
    </row>
    <row r="22" spans="1:21" x14ac:dyDescent="0.25">
      <c r="A22">
        <f>MASTER!A75</f>
        <v>4053</v>
      </c>
      <c r="B22" t="str">
        <f>VLOOKUP(A22, MASTER!$A:$E, 2, FALSE)</f>
        <v>Olivia Belden</v>
      </c>
      <c r="C22" t="str">
        <f>VLOOKUP(A22, MASTER!$A:$E, 3, FALSE)</f>
        <v>Allegan County Senior</v>
      </c>
      <c r="D22">
        <f>VLOOKUP(A22, 'Class 1'!A:C, 3, FALSE)</f>
        <v>40</v>
      </c>
      <c r="E22">
        <f>VLOOKUP(A22, 'Class 2'!A:C, 3, FALSE)</f>
        <v>49</v>
      </c>
      <c r="F22">
        <f>VLOOKUP(A22, 'Class 3'!A:C, 3, FALSE)</f>
        <v>50</v>
      </c>
      <c r="G22">
        <f>VLOOKUP(A22, 'Class 4'!A:C, 3, FALSE)</f>
        <v>48</v>
      </c>
      <c r="H22">
        <f>VLOOKUP(A22, 'Class 5'!A:C, 3, FALSE)</f>
        <v>36</v>
      </c>
      <c r="I22">
        <f>VLOOKUP(A22, 'Class 6'!A:C, 3, FALSE)</f>
        <v>47</v>
      </c>
      <c r="J22">
        <f>VLOOKUP(A22, 'Class 7'!A:C, 3, FALSE)</f>
        <v>47</v>
      </c>
      <c r="K22">
        <f>VLOOKUP(A22, 'Class 8 '!A:C, 3, FALSE)</f>
        <v>30</v>
      </c>
      <c r="L22">
        <v>6</v>
      </c>
      <c r="M22">
        <v>8</v>
      </c>
      <c r="N22">
        <v>8</v>
      </c>
      <c r="O22">
        <f>VLOOKUP(A22, 'Reasons 1'!A:B, 2, FALSE)</f>
        <v>39</v>
      </c>
      <c r="P22">
        <f>VLOOKUP(A22, 'Reasons 2'!A:B, 2, FALSE)</f>
        <v>43</v>
      </c>
      <c r="Q22">
        <f>VLOOKUP(A22, 'Reasons 3'!A:B, 2, FALSE)</f>
        <v>45</v>
      </c>
      <c r="R22">
        <f t="shared" si="0"/>
        <v>127</v>
      </c>
      <c r="S22">
        <f t="shared" si="1"/>
        <v>347</v>
      </c>
      <c r="T22">
        <f t="shared" si="2"/>
        <v>22</v>
      </c>
      <c r="U22">
        <f t="shared" si="3"/>
        <v>496</v>
      </c>
    </row>
    <row r="23" spans="1:21" x14ac:dyDescent="0.25">
      <c r="A23">
        <f>MASTER!A76</f>
        <v>4054</v>
      </c>
      <c r="B23" t="str">
        <f>VLOOKUP(A23, MASTER!$A:$E, 2, FALSE)</f>
        <v>Kourtney Hudson</v>
      </c>
      <c r="C23" t="str">
        <f>VLOOKUP(A23, MASTER!$A:$E, 3, FALSE)</f>
        <v>Allegan County Senior</v>
      </c>
      <c r="D23">
        <f>VLOOKUP(A23, 'Class 1'!A:C, 3, FALSE)</f>
        <v>46</v>
      </c>
      <c r="E23">
        <f>VLOOKUP(A23, 'Class 2'!A:C, 3, FALSE)</f>
        <v>47</v>
      </c>
      <c r="F23">
        <f>VLOOKUP(A23, 'Class 3'!A:C, 3, FALSE)</f>
        <v>46</v>
      </c>
      <c r="G23">
        <f>VLOOKUP(A23, 'Class 4'!A:C, 3, FALSE)</f>
        <v>45</v>
      </c>
      <c r="H23">
        <f>VLOOKUP(A23, 'Class 5'!A:C, 3, FALSE)</f>
        <v>26</v>
      </c>
      <c r="I23">
        <f>VLOOKUP(A23, 'Class 6'!A:C, 3, FALSE)</f>
        <v>45</v>
      </c>
      <c r="J23">
        <f>VLOOKUP(A23, 'Class 7'!A:C, 3, FALSE)</f>
        <v>50</v>
      </c>
      <c r="K23">
        <f>VLOOKUP(A23, 'Class 8 '!A:C, 3, FALSE)</f>
        <v>47</v>
      </c>
      <c r="L23" s="36">
        <v>10</v>
      </c>
      <c r="M23">
        <v>4</v>
      </c>
      <c r="N23">
        <v>6</v>
      </c>
      <c r="O23">
        <f>VLOOKUP(A23, 'Reasons 1'!A:B, 2, FALSE)</f>
        <v>37</v>
      </c>
      <c r="P23">
        <f>VLOOKUP(A23, 'Reasons 2'!A:B, 2, FALSE)</f>
        <v>35</v>
      </c>
      <c r="Q23">
        <f>VLOOKUP(A23, 'Reasons 3'!A:B, 2, FALSE)</f>
        <v>37</v>
      </c>
      <c r="R23">
        <f t="shared" si="0"/>
        <v>109</v>
      </c>
      <c r="S23">
        <f t="shared" si="1"/>
        <v>352</v>
      </c>
      <c r="T23">
        <f t="shared" si="2"/>
        <v>20</v>
      </c>
      <c r="U23">
        <f t="shared" si="3"/>
        <v>481</v>
      </c>
    </row>
    <row r="24" spans="1:21" x14ac:dyDescent="0.25">
      <c r="A24">
        <f>MASTER!A77</f>
        <v>4061</v>
      </c>
      <c r="B24" t="str">
        <f>VLOOKUP(A24, MASTER!$A:$E, 2, FALSE)</f>
        <v>Elizabeth Gomez</v>
      </c>
      <c r="C24" t="str">
        <f>VLOOKUP(A24, MASTER!$A:$E, 3, FALSE)</f>
        <v>Monroe County Senior Individual</v>
      </c>
      <c r="D24">
        <f>VLOOKUP(A24, 'Class 1'!A:C, 3, FALSE)</f>
        <v>40</v>
      </c>
      <c r="E24">
        <f>VLOOKUP(A24, 'Class 2'!A:C, 3, FALSE)</f>
        <v>44</v>
      </c>
      <c r="F24">
        <f>VLOOKUP(A24, 'Class 3'!A:C, 3, FALSE)</f>
        <v>49</v>
      </c>
      <c r="G24">
        <f>VLOOKUP(A24, 'Class 4'!A:C, 3, FALSE)</f>
        <v>48</v>
      </c>
      <c r="H24">
        <f>VLOOKUP(A24, 'Class 5'!A:C, 3, FALSE)</f>
        <v>41</v>
      </c>
      <c r="I24">
        <f>VLOOKUP(A24, 'Class 6'!A:C, 3, FALSE)</f>
        <v>50</v>
      </c>
      <c r="J24">
        <f>VLOOKUP(A24, 'Class 7'!A:C, 3, FALSE)</f>
        <v>26</v>
      </c>
      <c r="K24">
        <f>VLOOKUP(A24, 'Class 8 '!A:C, 3, FALSE)</f>
        <v>32</v>
      </c>
      <c r="L24">
        <v>6</v>
      </c>
      <c r="M24">
        <v>8</v>
      </c>
      <c r="N24">
        <v>8</v>
      </c>
      <c r="O24">
        <f>VLOOKUP(A24, 'Reasons 1'!A:B, 2, FALSE)</f>
        <v>43</v>
      </c>
      <c r="P24">
        <f>VLOOKUP(A24, 'Reasons 2'!A:B, 2, FALSE)</f>
        <v>46</v>
      </c>
      <c r="Q24">
        <f>VLOOKUP(A24, 'Reasons 3'!A:B, 2, FALSE)</f>
        <v>38</v>
      </c>
      <c r="R24">
        <f t="shared" si="0"/>
        <v>127</v>
      </c>
      <c r="S24">
        <f t="shared" si="1"/>
        <v>330</v>
      </c>
      <c r="T24">
        <f t="shared" si="2"/>
        <v>22</v>
      </c>
      <c r="U24">
        <f t="shared" si="3"/>
        <v>479</v>
      </c>
    </row>
    <row r="25" spans="1:21" x14ac:dyDescent="0.25">
      <c r="A25">
        <f>MASTER!A78</f>
        <v>4071</v>
      </c>
      <c r="B25" t="str">
        <f>VLOOKUP(A25, MASTER!$A:$E, 2, FALSE)</f>
        <v>Olivia Kalil</v>
      </c>
      <c r="C25" t="str">
        <f>VLOOKUP(A25, MASTER!$A:$E, 3, FALSE)</f>
        <v>Sanilac County Individual</v>
      </c>
      <c r="D25">
        <f>VLOOKUP(A25, 'Class 1'!A:C, 3, FALSE)</f>
        <v>50</v>
      </c>
      <c r="E25">
        <f>VLOOKUP(A25, 'Class 2'!A:C, 3, FALSE)</f>
        <v>49</v>
      </c>
      <c r="F25">
        <f>VLOOKUP(A25, 'Class 3'!A:C, 3, FALSE)</f>
        <v>49</v>
      </c>
      <c r="G25">
        <f>VLOOKUP(A25, 'Class 4'!A:C, 3, FALSE)</f>
        <v>50</v>
      </c>
      <c r="H25">
        <f>VLOOKUP(A25, 'Class 5'!A:C, 3, FALSE)</f>
        <v>46</v>
      </c>
      <c r="I25">
        <f>VLOOKUP(A25, 'Class 6'!A:C, 3, FALSE)</f>
        <v>34</v>
      </c>
      <c r="J25">
        <f>VLOOKUP(A25, 'Class 7'!A:C, 3, FALSE)</f>
        <v>26</v>
      </c>
      <c r="K25">
        <f>VLOOKUP(A25, 'Class 8 '!A:C, 3, FALSE)</f>
        <v>47</v>
      </c>
      <c r="L25">
        <v>10</v>
      </c>
      <c r="M25">
        <v>8</v>
      </c>
      <c r="N25">
        <v>10</v>
      </c>
      <c r="O25" s="34">
        <v>0</v>
      </c>
      <c r="P25" s="34">
        <v>0</v>
      </c>
      <c r="Q25" s="34">
        <v>0</v>
      </c>
      <c r="R25">
        <f t="shared" si="0"/>
        <v>0</v>
      </c>
      <c r="S25">
        <f t="shared" si="1"/>
        <v>351</v>
      </c>
      <c r="T25">
        <f t="shared" si="2"/>
        <v>28</v>
      </c>
      <c r="U25">
        <f t="shared" si="3"/>
        <v>379</v>
      </c>
    </row>
    <row r="26" spans="1:21" x14ac:dyDescent="0.25">
      <c r="A26">
        <f>MASTER!A79</f>
        <v>4072</v>
      </c>
      <c r="B26" t="str">
        <f>VLOOKUP(A26, MASTER!$A:$E, 2, FALSE)</f>
        <v>Amanda Lilley</v>
      </c>
      <c r="C26" t="str">
        <f>VLOOKUP(A26, MASTER!$A:$E, 3, FALSE)</f>
        <v>Cass County Individual</v>
      </c>
      <c r="D26">
        <f>VLOOKUP(A26, 'Class 1'!A:C, 3, FALSE)</f>
        <v>45</v>
      </c>
      <c r="E26">
        <f>VLOOKUP(A26, 'Class 2'!A:C, 3, FALSE)</f>
        <v>49</v>
      </c>
      <c r="F26">
        <f>VLOOKUP(A26, 'Class 3'!A:C, 3, FALSE)</f>
        <v>49</v>
      </c>
      <c r="G26">
        <f>VLOOKUP(A26, 'Class 4'!A:C, 3, FALSE)</f>
        <v>44</v>
      </c>
      <c r="H26">
        <f>VLOOKUP(A26, 'Class 5'!A:C, 3, FALSE)</f>
        <v>39</v>
      </c>
      <c r="I26">
        <f>VLOOKUP(A26, 'Class 6'!A:C, 3, FALSE)</f>
        <v>47</v>
      </c>
      <c r="J26">
        <f>VLOOKUP(A26, 'Class 7'!A:C, 3, FALSE)</f>
        <v>26</v>
      </c>
      <c r="K26">
        <f>VLOOKUP(A26, 'Class 8 '!A:C, 3, FALSE)</f>
        <v>36</v>
      </c>
      <c r="L26">
        <v>10</v>
      </c>
      <c r="M26">
        <v>6</v>
      </c>
      <c r="N26">
        <v>10</v>
      </c>
      <c r="O26">
        <f>VLOOKUP(A26, 'Reasons 1'!A:B, 2, FALSE)</f>
        <v>46</v>
      </c>
      <c r="P26">
        <f>VLOOKUP(A26, 'Reasons 2'!A:B, 2, FALSE)</f>
        <v>43</v>
      </c>
      <c r="Q26">
        <f>VLOOKUP(A26, 'Reasons 3'!A:B, 2, FALSE)</f>
        <v>40</v>
      </c>
      <c r="R26">
        <f t="shared" si="0"/>
        <v>129</v>
      </c>
      <c r="S26">
        <f t="shared" si="1"/>
        <v>335</v>
      </c>
      <c r="T26">
        <f t="shared" si="2"/>
        <v>26</v>
      </c>
      <c r="U26">
        <f t="shared" si="3"/>
        <v>490</v>
      </c>
    </row>
    <row r="27" spans="1:21" s="37" customFormat="1" x14ac:dyDescent="0.25">
      <c r="A27" s="37">
        <f>MASTER!A80</f>
        <v>4073</v>
      </c>
      <c r="B27" s="37" t="str">
        <f>VLOOKUP(A27, MASTER!$A:$E, 2, FALSE)</f>
        <v>Matalynn Ellsworth</v>
      </c>
      <c r="C27" s="37" t="str">
        <f>VLOOKUP(A27, MASTER!$A:$E, 3, FALSE)</f>
        <v>Calhoun County Individual</v>
      </c>
      <c r="D27" s="37" t="e">
        <f>VLOOKUP(A27, 'Class 1'!A:C, 3, FALSE)</f>
        <v>#N/A</v>
      </c>
      <c r="E27" s="37" t="e">
        <f>VLOOKUP(A27, 'Class 2'!A:C, 3, FALSE)</f>
        <v>#N/A</v>
      </c>
      <c r="F27" s="37" t="e">
        <f>VLOOKUP(A27, 'Class 3'!A:C, 3, FALSE)</f>
        <v>#N/A</v>
      </c>
      <c r="G27" s="37" t="e">
        <f>VLOOKUP(A27, 'Class 4'!A:C, 3, FALSE)</f>
        <v>#N/A</v>
      </c>
      <c r="H27" s="37" t="e">
        <f>VLOOKUP(A27, 'Class 5'!A:C, 3, FALSE)</f>
        <v>#N/A</v>
      </c>
      <c r="I27" s="37" t="e">
        <f>VLOOKUP(A27, 'Class 6'!A:C, 3, FALSE)</f>
        <v>#N/A</v>
      </c>
      <c r="J27" s="37" t="e">
        <f>VLOOKUP(A27, 'Class 7'!A:C, 3, FALSE)</f>
        <v>#N/A</v>
      </c>
      <c r="K27" s="37" t="e">
        <f>VLOOKUP(A27, 'Class 8 '!A:C, 3, FALSE)</f>
        <v>#N/A</v>
      </c>
      <c r="O27" s="37" t="e">
        <f>VLOOKUP(A27, 'Reasons 1'!A:B, 2, FALSE)</f>
        <v>#N/A</v>
      </c>
      <c r="P27" s="37" t="e">
        <f>VLOOKUP(A27, 'Reasons 2'!A:B, 2, FALSE)</f>
        <v>#N/A</v>
      </c>
      <c r="Q27" s="37" t="e">
        <f>VLOOKUP(A27, 'Reasons 3'!A:B, 2, FALSE)</f>
        <v>#N/A</v>
      </c>
      <c r="R27" t="e">
        <f t="shared" si="0"/>
        <v>#N/A</v>
      </c>
      <c r="S27" s="37" t="e">
        <f t="shared" si="1"/>
        <v>#N/A</v>
      </c>
      <c r="T27" s="37">
        <f t="shared" si="2"/>
        <v>0</v>
      </c>
      <c r="U27" t="e">
        <f t="shared" si="3"/>
        <v>#N/A</v>
      </c>
    </row>
    <row r="28" spans="1:21" x14ac:dyDescent="0.25">
      <c r="A28">
        <f>MASTER!A81</f>
        <v>4074</v>
      </c>
      <c r="B28" t="str">
        <f>VLOOKUP(A28, MASTER!$A:$E, 2, FALSE)</f>
        <v>Adela Christiansen</v>
      </c>
      <c r="C28" t="str">
        <f>VLOOKUP(A28, MASTER!$A:$E, 3, FALSE)</f>
        <v>Midland County Individual</v>
      </c>
      <c r="D28">
        <f>VLOOKUP(A28, 'Class 1'!A:C, 3, FALSE)</f>
        <v>45</v>
      </c>
      <c r="E28">
        <f>VLOOKUP(A28, 'Class 2'!A:C, 3, FALSE)</f>
        <v>49</v>
      </c>
      <c r="F28">
        <f>VLOOKUP(A28, 'Class 3'!A:C, 3, FALSE)</f>
        <v>35</v>
      </c>
      <c r="G28">
        <f>VLOOKUP(A28, 'Class 4'!A:C, 3, FALSE)</f>
        <v>49</v>
      </c>
      <c r="H28">
        <f>VLOOKUP(A28, 'Class 5'!A:C, 3, FALSE)</f>
        <v>36</v>
      </c>
      <c r="I28">
        <f>VLOOKUP(A28, 'Class 6'!A:C, 3, FALSE)</f>
        <v>39</v>
      </c>
      <c r="J28">
        <f>VLOOKUP(A28, 'Class 7'!A:C, 3, FALSE)</f>
        <v>47</v>
      </c>
      <c r="K28">
        <f>VLOOKUP(A28, 'Class 8 '!A:C, 3, FALSE)</f>
        <v>50</v>
      </c>
      <c r="L28">
        <v>10</v>
      </c>
      <c r="M28">
        <v>8</v>
      </c>
      <c r="N28">
        <v>10</v>
      </c>
      <c r="O28">
        <f>VLOOKUP(A28, 'Reasons 1'!A:B, 2, FALSE)</f>
        <v>40</v>
      </c>
      <c r="P28">
        <f>VLOOKUP(A28, 'Reasons 2'!A:B, 2, FALSE)</f>
        <v>37</v>
      </c>
      <c r="Q28">
        <f>VLOOKUP(A28, 'Reasons 3'!A:B, 2, FALSE)</f>
        <v>35</v>
      </c>
      <c r="R28">
        <f t="shared" si="0"/>
        <v>112</v>
      </c>
      <c r="S28">
        <f t="shared" si="1"/>
        <v>350</v>
      </c>
      <c r="T28">
        <f t="shared" si="2"/>
        <v>28</v>
      </c>
      <c r="U28">
        <f t="shared" si="3"/>
        <v>490</v>
      </c>
    </row>
    <row r="29" spans="1:21" x14ac:dyDescent="0.25">
      <c r="A29">
        <f>MASTER!A82</f>
        <v>4081</v>
      </c>
      <c r="B29" t="str">
        <f>VLOOKUP(A29, MASTER!$A:$E, 2, FALSE)</f>
        <v xml:space="preserve">Jesse Nowiski </v>
      </c>
      <c r="C29" t="str">
        <f>VLOOKUP(A29, MASTER!$A:$E, 3, FALSE)</f>
        <v>Tuscola County Individual</v>
      </c>
      <c r="D29">
        <f>VLOOKUP(A29, 'Class 1'!A:C, 3, FALSE)</f>
        <v>50</v>
      </c>
      <c r="E29">
        <f>VLOOKUP(A29, 'Class 2'!A:C, 3, FALSE)</f>
        <v>35</v>
      </c>
      <c r="F29">
        <f>VLOOKUP(A29, 'Class 3'!A:C, 3, FALSE)</f>
        <v>49</v>
      </c>
      <c r="G29">
        <f>VLOOKUP(A29, 'Class 4'!A:C, 3, FALSE)</f>
        <v>44</v>
      </c>
      <c r="H29">
        <f>VLOOKUP(A29, 'Class 5'!A:C, 3, FALSE)</f>
        <v>28</v>
      </c>
      <c r="I29">
        <f>VLOOKUP(A29, 'Class 6'!A:C, 3, FALSE)</f>
        <v>47</v>
      </c>
      <c r="J29">
        <f>VLOOKUP(A29, 'Class 7'!A:C, 3, FALSE)</f>
        <v>35</v>
      </c>
      <c r="K29">
        <f>VLOOKUP(A29, 'Class 8 '!A:C, 3, FALSE)</f>
        <v>22</v>
      </c>
      <c r="L29">
        <v>4</v>
      </c>
      <c r="M29">
        <v>6</v>
      </c>
      <c r="N29">
        <v>8</v>
      </c>
      <c r="O29">
        <f>VLOOKUP(A29, 'Reasons 1'!A:B, 2, FALSE)</f>
        <v>25</v>
      </c>
      <c r="P29">
        <f>VLOOKUP(A29, 'Reasons 2'!A:B, 2, FALSE)</f>
        <v>25</v>
      </c>
      <c r="Q29">
        <f>VLOOKUP(A29, 'Reasons 3'!A:B, 2, FALSE)</f>
        <v>23</v>
      </c>
      <c r="R29">
        <f t="shared" si="0"/>
        <v>73</v>
      </c>
      <c r="S29">
        <f t="shared" si="1"/>
        <v>310</v>
      </c>
      <c r="T29">
        <f t="shared" si="2"/>
        <v>18</v>
      </c>
      <c r="U29">
        <f t="shared" si="3"/>
        <v>401</v>
      </c>
    </row>
    <row r="30" spans="1:21" x14ac:dyDescent="0.25">
      <c r="A30">
        <f>MASTER!A83</f>
        <v>4084</v>
      </c>
      <c r="B30" t="str">
        <f>VLOOKUP(A30, MASTER!$A:$E, 2, FALSE)</f>
        <v xml:space="preserve">Rylee Miller </v>
      </c>
      <c r="C30" t="str">
        <f>VLOOKUP(A30, MASTER!$A:$E, 3, FALSE)</f>
        <v>Ionia County Individual</v>
      </c>
      <c r="D30">
        <f>VLOOKUP(A30, 'Class 1'!A:C, 3, FALSE)</f>
        <v>50</v>
      </c>
      <c r="E30">
        <f>VLOOKUP(A30, 'Class 2'!A:C, 3, FALSE)</f>
        <v>47</v>
      </c>
      <c r="F30">
        <f>VLOOKUP(A30, 'Class 3'!A:C, 3, FALSE)</f>
        <v>30</v>
      </c>
      <c r="G30">
        <f>VLOOKUP(A30, 'Class 4'!A:C, 3, FALSE)</f>
        <v>48</v>
      </c>
      <c r="H30">
        <f>VLOOKUP(A30, 'Class 5'!A:C, 3, FALSE)</f>
        <v>32</v>
      </c>
      <c r="I30">
        <f>VLOOKUP(A30, 'Class 6'!A:C, 3, FALSE)</f>
        <v>43</v>
      </c>
      <c r="J30">
        <f>VLOOKUP(A30, 'Class 7'!A:C, 3, FALSE)</f>
        <v>44</v>
      </c>
      <c r="K30">
        <f>VLOOKUP(A30, 'Class 8 '!A:C, 3, FALSE)</f>
        <v>50</v>
      </c>
      <c r="L30">
        <v>4</v>
      </c>
      <c r="M30">
        <v>4</v>
      </c>
      <c r="N30">
        <v>8</v>
      </c>
      <c r="O30">
        <f>VLOOKUP(A30, 'Reasons 1'!A:B, 2, FALSE)</f>
        <v>39</v>
      </c>
      <c r="P30">
        <f>VLOOKUP(A30, 'Reasons 2'!A:B, 2, FALSE)</f>
        <v>43</v>
      </c>
      <c r="Q30">
        <f>VLOOKUP(A30, 'Reasons 3'!A:B, 2, FALSE)</f>
        <v>41</v>
      </c>
      <c r="R30">
        <f t="shared" si="0"/>
        <v>123</v>
      </c>
      <c r="S30">
        <f t="shared" si="1"/>
        <v>344</v>
      </c>
      <c r="T30">
        <f t="shared" si="2"/>
        <v>16</v>
      </c>
      <c r="U30">
        <f t="shared" si="3"/>
        <v>483</v>
      </c>
    </row>
    <row r="31" spans="1:21" s="37" customFormat="1" x14ac:dyDescent="0.25">
      <c r="A31" s="37">
        <f>MASTER!A84</f>
        <v>4094</v>
      </c>
      <c r="B31" s="37" t="str">
        <f>VLOOKUP(A31, MASTER!$A:$E, 2, FALSE)</f>
        <v xml:space="preserve">Jenna Wilburn </v>
      </c>
      <c r="C31" s="37" t="str">
        <f>VLOOKUP(A31, MASTER!$A:$E, 3, FALSE)</f>
        <v>Shiawassee County Individual</v>
      </c>
      <c r="D31" s="37" t="e">
        <f>VLOOKUP(A31, 'Class 1'!A:C, 3, FALSE)</f>
        <v>#N/A</v>
      </c>
      <c r="E31" s="37" t="e">
        <f>VLOOKUP(A31, 'Class 2'!A:C, 3, FALSE)</f>
        <v>#N/A</v>
      </c>
      <c r="F31" s="37" t="e">
        <f>VLOOKUP(A31, 'Class 3'!A:C, 3, FALSE)</f>
        <v>#N/A</v>
      </c>
      <c r="G31" s="37" t="e">
        <f>VLOOKUP(A31, 'Class 4'!A:C, 3, FALSE)</f>
        <v>#N/A</v>
      </c>
      <c r="H31" s="37" t="e">
        <f>VLOOKUP(A31, 'Class 5'!A:C, 3, FALSE)</f>
        <v>#N/A</v>
      </c>
      <c r="I31" s="37" t="e">
        <f>VLOOKUP(A31, 'Class 6'!A:C, 3, FALSE)</f>
        <v>#N/A</v>
      </c>
      <c r="J31" s="37" t="e">
        <f>VLOOKUP(A31, 'Class 7'!A:C, 3, FALSE)</f>
        <v>#N/A</v>
      </c>
      <c r="K31" s="37" t="e">
        <f>VLOOKUP(A31, 'Class 8 '!A:C, 3, FALSE)</f>
        <v>#N/A</v>
      </c>
      <c r="O31" s="37" t="e">
        <f>VLOOKUP(A31, 'Reasons 1'!A:B, 2, FALSE)</f>
        <v>#N/A</v>
      </c>
      <c r="P31" s="37" t="e">
        <f>VLOOKUP(A31, 'Reasons 2'!A:B, 2, FALSE)</f>
        <v>#N/A</v>
      </c>
      <c r="Q31" s="37" t="e">
        <f>VLOOKUP(A31, 'Reasons 3'!A:B, 2, FALSE)</f>
        <v>#N/A</v>
      </c>
      <c r="R31" t="e">
        <f t="shared" si="0"/>
        <v>#N/A</v>
      </c>
      <c r="S31" s="37" t="e">
        <f t="shared" si="1"/>
        <v>#N/A</v>
      </c>
      <c r="T31" s="37">
        <f t="shared" si="2"/>
        <v>0</v>
      </c>
      <c r="U31" t="e">
        <f t="shared" si="3"/>
        <v>#N/A</v>
      </c>
    </row>
    <row r="32" spans="1:21" x14ac:dyDescent="0.25">
      <c r="B32" t="e">
        <f>VLOOKUP(A32, MASTER!$A:$E, 2, FALSE)</f>
        <v>#N/A</v>
      </c>
      <c r="C32" t="e">
        <f>VLOOKUP(A32, MASTER!$A:$E, 3, FALSE)</f>
        <v>#N/A</v>
      </c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Q32" t="e">
        <f>VLOOKUP(A32, 'Reasons 3'!A:B, 2, FALSE)</f>
        <v>#N/A</v>
      </c>
      <c r="R32" t="e">
        <f t="shared" si="0"/>
        <v>#N/A</v>
      </c>
      <c r="S32" t="e">
        <f t="shared" si="1"/>
        <v>#N/A</v>
      </c>
      <c r="T32">
        <f t="shared" si="2"/>
        <v>0</v>
      </c>
      <c r="U32" t="e">
        <f t="shared" si="3"/>
        <v>#N/A</v>
      </c>
    </row>
    <row r="33" spans="2:21" x14ac:dyDescent="0.25">
      <c r="B33" t="e">
        <f>VLOOKUP(A33, MASTER!$A:$E, 2, FALSE)</f>
        <v>#N/A</v>
      </c>
      <c r="C33" t="e">
        <f>VLOOKUP(A33, MASTER!$A:$E, 3, FALSE)</f>
        <v>#N/A</v>
      </c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Q33" t="e">
        <f>VLOOKUP(A33, 'Reasons 3'!A:B, 2, FALSE)</f>
        <v>#N/A</v>
      </c>
      <c r="S33" t="e">
        <f t="shared" si="1"/>
        <v>#N/A</v>
      </c>
      <c r="T33">
        <f t="shared" si="2"/>
        <v>0</v>
      </c>
      <c r="U33" t="e">
        <f t="shared" si="3"/>
        <v>#N/A</v>
      </c>
    </row>
    <row r="34" spans="2:21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Q34" t="e">
        <f>VLOOKUP(A34, 'Reasons 3'!A:B, 2, FALSE)</f>
        <v>#N/A</v>
      </c>
      <c r="S34" t="e">
        <f t="shared" si="1"/>
        <v>#N/A</v>
      </c>
      <c r="T34">
        <f t="shared" si="2"/>
        <v>0</v>
      </c>
      <c r="U34" t="e">
        <f t="shared" si="3"/>
        <v>#N/A</v>
      </c>
    </row>
    <row r="35" spans="2:21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Q35" t="e">
        <f>VLOOKUP(A35, 'Reasons 3'!A:B, 2, FALSE)</f>
        <v>#N/A</v>
      </c>
      <c r="S35" t="e">
        <f t="shared" ref="S35:S52" si="4">SUM(D35:K35)</f>
        <v>#N/A</v>
      </c>
      <c r="T35">
        <f t="shared" ref="T35:T52" si="5">SUM(L35:N35)</f>
        <v>0</v>
      </c>
      <c r="U35" t="e">
        <f t="shared" si="3"/>
        <v>#N/A</v>
      </c>
    </row>
    <row r="36" spans="2:21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Q36" t="e">
        <f>VLOOKUP(A36, 'Reasons 3'!A:B, 2, FALSE)</f>
        <v>#N/A</v>
      </c>
      <c r="S36" t="e">
        <f t="shared" si="4"/>
        <v>#N/A</v>
      </c>
      <c r="T36">
        <f t="shared" si="5"/>
        <v>0</v>
      </c>
      <c r="U36" t="e">
        <f t="shared" si="3"/>
        <v>#N/A</v>
      </c>
    </row>
    <row r="37" spans="2:21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Q37" t="e">
        <f>VLOOKUP(A37, 'Reasons 3'!A:B, 2, FALSE)</f>
        <v>#N/A</v>
      </c>
      <c r="S37" t="e">
        <f t="shared" si="4"/>
        <v>#N/A</v>
      </c>
      <c r="T37">
        <f t="shared" si="5"/>
        <v>0</v>
      </c>
      <c r="U37" t="e">
        <f t="shared" si="3"/>
        <v>#N/A</v>
      </c>
    </row>
    <row r="38" spans="2:21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Q38" t="e">
        <f>VLOOKUP(A38, 'Reasons 3'!A:B, 2, FALSE)</f>
        <v>#N/A</v>
      </c>
      <c r="S38" t="e">
        <f t="shared" si="4"/>
        <v>#N/A</v>
      </c>
      <c r="T38">
        <f t="shared" si="5"/>
        <v>0</v>
      </c>
      <c r="U38" t="e">
        <f t="shared" si="3"/>
        <v>#N/A</v>
      </c>
    </row>
    <row r="39" spans="2:2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Q39" t="e">
        <f>VLOOKUP(A39, 'Reasons 3'!A:B, 2, FALSE)</f>
        <v>#N/A</v>
      </c>
      <c r="S39" t="e">
        <f t="shared" si="4"/>
        <v>#N/A</v>
      </c>
      <c r="T39">
        <f t="shared" si="5"/>
        <v>0</v>
      </c>
      <c r="U39" t="e">
        <f t="shared" si="3"/>
        <v>#N/A</v>
      </c>
    </row>
    <row r="40" spans="2:2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Q40" t="e">
        <f>VLOOKUP(A40, 'Reasons 3'!A:B, 2, FALSE)</f>
        <v>#N/A</v>
      </c>
      <c r="S40" t="e">
        <f t="shared" si="4"/>
        <v>#N/A</v>
      </c>
      <c r="T40">
        <f t="shared" si="5"/>
        <v>0</v>
      </c>
      <c r="U40" t="e">
        <f t="shared" si="3"/>
        <v>#N/A</v>
      </c>
    </row>
    <row r="41" spans="2:2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Q41" t="e">
        <f>VLOOKUP(A41, 'Reasons 3'!A:B, 2, FALSE)</f>
        <v>#N/A</v>
      </c>
      <c r="S41" t="e">
        <f t="shared" si="4"/>
        <v>#N/A</v>
      </c>
      <c r="T41">
        <f t="shared" si="5"/>
        <v>0</v>
      </c>
      <c r="U41" t="e">
        <f t="shared" si="3"/>
        <v>#N/A</v>
      </c>
    </row>
    <row r="42" spans="2:2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Q42" t="e">
        <f>VLOOKUP(A42, 'Reasons 3'!A:B, 2, FALSE)</f>
        <v>#N/A</v>
      </c>
      <c r="S42" t="e">
        <f t="shared" si="4"/>
        <v>#N/A</v>
      </c>
      <c r="T42">
        <f t="shared" si="5"/>
        <v>0</v>
      </c>
      <c r="U42" t="e">
        <f t="shared" si="3"/>
        <v>#N/A</v>
      </c>
    </row>
    <row r="43" spans="2:2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Q43" t="e">
        <f>VLOOKUP(A43, 'Reasons 3'!A:B, 2, FALSE)</f>
        <v>#N/A</v>
      </c>
      <c r="S43" t="e">
        <f t="shared" si="4"/>
        <v>#N/A</v>
      </c>
      <c r="T43">
        <f t="shared" si="5"/>
        <v>0</v>
      </c>
      <c r="U43" t="e">
        <f t="shared" si="3"/>
        <v>#N/A</v>
      </c>
    </row>
    <row r="44" spans="2:2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Q44" t="e">
        <f>VLOOKUP(A44, 'Reasons 3'!A:B, 2, FALSE)</f>
        <v>#N/A</v>
      </c>
      <c r="S44" t="e">
        <f t="shared" si="4"/>
        <v>#N/A</v>
      </c>
      <c r="T44">
        <f t="shared" si="5"/>
        <v>0</v>
      </c>
      <c r="U44" t="e">
        <f t="shared" si="3"/>
        <v>#N/A</v>
      </c>
    </row>
    <row r="45" spans="2:2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Q45" t="e">
        <f>VLOOKUP(A45, 'Reasons 3'!A:B, 2, FALSE)</f>
        <v>#N/A</v>
      </c>
      <c r="S45" t="e">
        <f t="shared" si="4"/>
        <v>#N/A</v>
      </c>
      <c r="T45">
        <f t="shared" si="5"/>
        <v>0</v>
      </c>
      <c r="U45" t="e">
        <f t="shared" si="3"/>
        <v>#N/A</v>
      </c>
    </row>
    <row r="46" spans="2:2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Q46" t="e">
        <f>VLOOKUP(A46, 'Reasons 3'!A:B, 2, FALSE)</f>
        <v>#N/A</v>
      </c>
      <c r="S46" t="e">
        <f t="shared" si="4"/>
        <v>#N/A</v>
      </c>
      <c r="T46">
        <f t="shared" si="5"/>
        <v>0</v>
      </c>
      <c r="U46" t="e">
        <f t="shared" si="3"/>
        <v>#N/A</v>
      </c>
    </row>
    <row r="47" spans="2:2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Q47" t="e">
        <f>VLOOKUP(A47, 'Reasons 3'!A:B, 2, FALSE)</f>
        <v>#N/A</v>
      </c>
      <c r="S47" t="e">
        <f t="shared" si="4"/>
        <v>#N/A</v>
      </c>
      <c r="T47">
        <f t="shared" si="5"/>
        <v>0</v>
      </c>
      <c r="U47" t="e">
        <f t="shared" si="3"/>
        <v>#N/A</v>
      </c>
    </row>
    <row r="48" spans="2:2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Q48" t="e">
        <f>VLOOKUP(A48, 'Reasons 3'!A:B, 2, FALSE)</f>
        <v>#N/A</v>
      </c>
      <c r="S48" t="e">
        <f t="shared" si="4"/>
        <v>#N/A</v>
      </c>
      <c r="T48">
        <f t="shared" si="5"/>
        <v>0</v>
      </c>
      <c r="U48" t="e">
        <f t="shared" si="3"/>
        <v>#N/A</v>
      </c>
    </row>
    <row r="49" spans="4:2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Q49" t="e">
        <f>VLOOKUP(A49, 'Reasons 3'!A:B, 2, FALSE)</f>
        <v>#N/A</v>
      </c>
      <c r="S49" t="e">
        <f t="shared" si="4"/>
        <v>#N/A</v>
      </c>
      <c r="T49">
        <f t="shared" si="5"/>
        <v>0</v>
      </c>
      <c r="U49" t="e">
        <f>SUM(O49:T49)</f>
        <v>#N/A</v>
      </c>
    </row>
    <row r="50" spans="4:2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Q50" t="e">
        <f>VLOOKUP(A50, 'Reasons 3'!A:B, 2, FALSE)</f>
        <v>#N/A</v>
      </c>
      <c r="S50" t="e">
        <f t="shared" si="4"/>
        <v>#N/A</v>
      </c>
      <c r="T50">
        <f t="shared" si="5"/>
        <v>0</v>
      </c>
      <c r="U50" t="e">
        <f>SUM(O50:T50)</f>
        <v>#N/A</v>
      </c>
    </row>
    <row r="51" spans="4:21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Q51" t="e">
        <f>VLOOKUP(A51, 'Reasons 3'!A:B, 2, FALSE)</f>
        <v>#N/A</v>
      </c>
      <c r="S51" t="e">
        <f t="shared" si="4"/>
        <v>#N/A</v>
      </c>
      <c r="T51">
        <f t="shared" si="5"/>
        <v>0</v>
      </c>
      <c r="U51" t="e">
        <f>SUM(O51:T51)</f>
        <v>#N/A</v>
      </c>
    </row>
    <row r="52" spans="4:21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Q52" t="e">
        <f>VLOOKUP(A52, 'Reasons 3'!A:B, 2, FALSE)</f>
        <v>#N/A</v>
      </c>
      <c r="S52" t="e">
        <f t="shared" si="4"/>
        <v>#N/A</v>
      </c>
      <c r="T52">
        <f t="shared" si="5"/>
        <v>0</v>
      </c>
      <c r="U52" t="e">
        <f>SUM(O52:T52)</f>
        <v>#N/A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7EC4D-5EB5-4C20-BC64-27712D09F94D}">
  <dimension ref="A1:AD57"/>
  <sheetViews>
    <sheetView zoomScale="87" zoomScaleNormal="87" workbookViewId="0">
      <pane xSplit="3" ySplit="1" topLeftCell="W26" activePane="bottomRight" state="frozen"/>
      <selection pane="topRight" activeCell="D1" sqref="D1"/>
      <selection pane="bottomLeft" activeCell="A2" sqref="A2"/>
      <selection pane="bottomRight" activeCell="W26" sqref="W26"/>
    </sheetView>
  </sheetViews>
  <sheetFormatPr defaultRowHeight="15" x14ac:dyDescent="0.25"/>
  <cols>
    <col min="2" max="2" width="22.85546875" customWidth="1"/>
    <col min="3" max="3" width="31.42578125" customWidth="1"/>
    <col min="11" max="11" width="11.140625" customWidth="1"/>
    <col min="12" max="14" width="15" customWidth="1"/>
    <col min="17" max="18" width="11.28515625" customWidth="1"/>
    <col min="20" max="20" width="18" customWidth="1"/>
    <col min="22" max="22" width="17.5703125" bestFit="1" customWidth="1"/>
    <col min="23" max="23" width="16.42578125" bestFit="1" customWidth="1"/>
    <col min="24" max="24" width="9.5703125" bestFit="1" customWidth="1"/>
    <col min="25" max="26" width="11.140625" bestFit="1" customWidth="1"/>
    <col min="27" max="27" width="10.42578125" bestFit="1" customWidth="1"/>
    <col min="28" max="28" width="13.140625" bestFit="1" customWidth="1"/>
    <col min="29" max="29" width="11.85546875" bestFit="1" customWidth="1"/>
  </cols>
  <sheetData>
    <row r="1" spans="1:30" ht="30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318</v>
      </c>
      <c r="M1" s="3" t="s">
        <v>319</v>
      </c>
      <c r="N1" s="3" t="s">
        <v>320</v>
      </c>
      <c r="O1" s="3" t="s">
        <v>306</v>
      </c>
      <c r="P1" s="3" t="s">
        <v>321</v>
      </c>
      <c r="Q1" s="3" t="s">
        <v>326</v>
      </c>
      <c r="R1" s="43" t="s">
        <v>322</v>
      </c>
      <c r="S1" s="3" t="s">
        <v>307</v>
      </c>
      <c r="T1" s="3" t="s">
        <v>308</v>
      </c>
      <c r="U1" s="3" t="s">
        <v>309</v>
      </c>
      <c r="V1" s="3" t="s">
        <v>327</v>
      </c>
      <c r="W1" s="3" t="s">
        <v>328</v>
      </c>
      <c r="X1" s="3"/>
      <c r="Y1" s="3"/>
      <c r="Z1" s="3"/>
      <c r="AA1" s="3"/>
      <c r="AB1" s="3"/>
      <c r="AC1" s="3"/>
      <c r="AD1" s="3"/>
    </row>
    <row r="2" spans="1:30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  <c r="Q2" t="s">
        <v>310</v>
      </c>
    </row>
    <row r="3" spans="1:30" x14ac:dyDescent="0.25">
      <c r="A3">
        <f>MASTER!A56</f>
        <v>4001</v>
      </c>
      <c r="B3" t="str">
        <f>VLOOKUP(A3, MASTER!$A:$C, 2, FALSE)</f>
        <v>Gretchen Gautz</v>
      </c>
      <c r="C3" t="str">
        <f>VLOOKUP(A3, MASTER!$A:$E, 3, FALSE)</f>
        <v>Lenawee 4-H</v>
      </c>
      <c r="D3">
        <f>VLOOKUP(A3, 'Class 1'!A:C, 3, FALSE)</f>
        <v>42</v>
      </c>
      <c r="E3">
        <f>VLOOKUP(A3, 'Class 2'!A:C, 3, FALSE)</f>
        <v>50</v>
      </c>
      <c r="F3">
        <f>VLOOKUP(A3, 'Class 3'!A:C, 3, FALSE)</f>
        <v>49</v>
      </c>
      <c r="G3">
        <f>VLOOKUP(A3, 'Class 4'!A:C, 3, FALSE)</f>
        <v>50</v>
      </c>
      <c r="H3">
        <f>VLOOKUP(A3, 'Class 5'!A:C, 3, FALSE)</f>
        <v>46</v>
      </c>
      <c r="I3">
        <f>VLOOKUP(A3, 'Class 6'!A:C, 3, FALSE)</f>
        <v>43</v>
      </c>
      <c r="J3">
        <f>VLOOKUP(A3, 'Class 7'!A:C, 3, FALSE)</f>
        <v>44</v>
      </c>
      <c r="K3">
        <f>VLOOKUP(A3, 'Class 8 '!A:C, 3, FALSE)</f>
        <v>41</v>
      </c>
      <c r="L3">
        <v>6</v>
      </c>
      <c r="M3">
        <v>10</v>
      </c>
      <c r="N3">
        <v>10</v>
      </c>
      <c r="O3">
        <f>VLOOKUP(A3, 'Reasons 1'!A:B, 2, FALSE)</f>
        <v>37</v>
      </c>
      <c r="P3">
        <f>VLOOKUP(A3, 'Reasons 2'!A:B, 2, FALSE)</f>
        <v>42</v>
      </c>
      <c r="Q3">
        <f>VLOOKUP(A3, 'Reasons 3'!A:B, 2, FALSE)</f>
        <v>36</v>
      </c>
      <c r="R3">
        <f>SUM(O3:Q3)</f>
        <v>115</v>
      </c>
      <c r="S3">
        <f t="shared" ref="S3:S57" si="0">SUM(D3:K3)</f>
        <v>365</v>
      </c>
      <c r="T3">
        <f>SUM(L3:N3)</f>
        <v>26</v>
      </c>
      <c r="U3">
        <f>SUM(R3:T3)</f>
        <v>506</v>
      </c>
      <c r="V3">
        <v>1467</v>
      </c>
      <c r="W3">
        <f>(R3+R4+R5)</f>
        <v>348</v>
      </c>
    </row>
    <row r="4" spans="1:30" x14ac:dyDescent="0.25">
      <c r="A4">
        <f>MASTER!A58</f>
        <v>4003</v>
      </c>
      <c r="B4" t="str">
        <f>VLOOKUP(A4, MASTER!$A:$E, 2, FALSE)</f>
        <v>lily Bayles</v>
      </c>
      <c r="C4" t="str">
        <f>VLOOKUP(A4, MASTER!$A:$E, 3, FALSE)</f>
        <v>Lenawee 4-H</v>
      </c>
      <c r="D4">
        <f>VLOOKUP(A4, 'Class 1'!A:C, 3, FALSE)</f>
        <v>50</v>
      </c>
      <c r="E4">
        <f>VLOOKUP(A4, 'Class 2'!A:C, 3, FALSE)</f>
        <v>40</v>
      </c>
      <c r="F4">
        <f>VLOOKUP(A4, 'Class 3'!A:C, 3, FALSE)</f>
        <v>49</v>
      </c>
      <c r="G4">
        <f>VLOOKUP(A4, 'Class 4'!A:C, 3, FALSE)</f>
        <v>48</v>
      </c>
      <c r="H4">
        <f>VLOOKUP(A4, 'Class 5'!A:C, 3, FALSE)</f>
        <v>46</v>
      </c>
      <c r="I4">
        <f>VLOOKUP(A4, 'Class 6'!A:C, 3, FALSE)</f>
        <v>47</v>
      </c>
      <c r="J4">
        <f>VLOOKUP(A4, 'Class 7'!A:C, 3, FALSE)</f>
        <v>47</v>
      </c>
      <c r="K4">
        <f>VLOOKUP(A4, 'Class 8 '!A:C, 3, FALSE)</f>
        <v>22</v>
      </c>
      <c r="L4">
        <v>4</v>
      </c>
      <c r="M4">
        <v>6</v>
      </c>
      <c r="N4">
        <v>8</v>
      </c>
      <c r="O4">
        <f>VLOOKUP(A4, 'Reasons 1'!A:B, 2, FALSE)</f>
        <v>40</v>
      </c>
      <c r="P4">
        <f>VLOOKUP(A4, 'Reasons 2'!A:B, 2, FALSE)</f>
        <v>35</v>
      </c>
      <c r="Q4">
        <f>VLOOKUP(A4, 'Reasons 3'!A:B, 2, FALSE)</f>
        <v>34</v>
      </c>
      <c r="R4">
        <f t="shared" ref="R4:R37" si="1">SUM(O4:Q4)</f>
        <v>109</v>
      </c>
      <c r="S4">
        <f t="shared" si="0"/>
        <v>349</v>
      </c>
      <c r="T4">
        <f t="shared" ref="T4:T57" si="2">SUM(L4:N4)</f>
        <v>18</v>
      </c>
      <c r="U4">
        <f t="shared" ref="U4:U53" si="3">SUM(R4:T4)</f>
        <v>476</v>
      </c>
    </row>
    <row r="5" spans="1:30" x14ac:dyDescent="0.25">
      <c r="A5">
        <f>MASTER!A59</f>
        <v>4004</v>
      </c>
      <c r="B5" t="str">
        <f>VLOOKUP(A5, MASTER!$A:$E, 2, FALSE)</f>
        <v>Holly Mitchell</v>
      </c>
      <c r="C5" t="str">
        <f>VLOOKUP(A5, MASTER!$A:$E, 3, FALSE)</f>
        <v>Lenawee 4-H</v>
      </c>
      <c r="D5">
        <f>VLOOKUP(A5, 'Class 1'!A:C, 3, FALSE)</f>
        <v>50</v>
      </c>
      <c r="E5">
        <f>VLOOKUP(A5, 'Class 2'!A:C, 3, FALSE)</f>
        <v>44</v>
      </c>
      <c r="F5">
        <f>VLOOKUP(A5, 'Class 3'!A:C, 3, FALSE)</f>
        <v>30</v>
      </c>
      <c r="G5">
        <f>VLOOKUP(A5, 'Class 4'!A:C, 3, FALSE)</f>
        <v>44</v>
      </c>
      <c r="H5">
        <f>VLOOKUP(A5, 'Class 5'!A:C, 3, FALSE)</f>
        <v>38</v>
      </c>
      <c r="I5">
        <f>VLOOKUP(A5, 'Class 6'!A:C, 3, FALSE)</f>
        <v>47</v>
      </c>
      <c r="J5">
        <f>VLOOKUP(A5, 'Class 7'!A:C, 3, FALSE)</f>
        <v>47</v>
      </c>
      <c r="K5">
        <f>VLOOKUP(A5, 'Class 8 '!A:C, 3, FALSE)</f>
        <v>41</v>
      </c>
      <c r="L5">
        <v>6</v>
      </c>
      <c r="M5">
        <v>6</v>
      </c>
      <c r="N5">
        <v>8</v>
      </c>
      <c r="O5">
        <f>VLOOKUP(A5, 'Reasons 1'!A:B, 2, FALSE)</f>
        <v>45</v>
      </c>
      <c r="P5">
        <f>VLOOKUP(A5, 'Reasons 2'!A:B, 2, FALSE)</f>
        <v>44</v>
      </c>
      <c r="Q5">
        <f>VLOOKUP(A5, 'Reasons 3'!A:B, 2, FALSE)</f>
        <v>35</v>
      </c>
      <c r="R5">
        <f t="shared" si="1"/>
        <v>124</v>
      </c>
      <c r="S5">
        <f t="shared" si="0"/>
        <v>341</v>
      </c>
      <c r="T5">
        <f t="shared" si="2"/>
        <v>20</v>
      </c>
      <c r="U5">
        <f t="shared" si="3"/>
        <v>485</v>
      </c>
    </row>
    <row r="7" spans="1:30" x14ac:dyDescent="0.25">
      <c r="A7">
        <f>MASTER!A60</f>
        <v>4011</v>
      </c>
      <c r="B7" t="str">
        <f>VLOOKUP(A7, MASTER!$A:$E, 2, FALSE)</f>
        <v>Shelby Tanner</v>
      </c>
      <c r="C7" t="str">
        <f>VLOOKUP(A7, MASTER!$A:$E, 3, FALSE)</f>
        <v>Shiawassee Senior Team A</v>
      </c>
      <c r="D7">
        <f>VLOOKUP(A7, 'Class 1'!A:C, 3, FALSE)</f>
        <v>50</v>
      </c>
      <c r="E7">
        <f>VLOOKUP(A7, 'Class 2'!A:C, 3, FALSE)</f>
        <v>40</v>
      </c>
      <c r="F7">
        <f>VLOOKUP(A7, 'Class 3'!A:C, 3, FALSE)</f>
        <v>49</v>
      </c>
      <c r="G7">
        <f>VLOOKUP(A7, 'Class 4'!A:C, 3, FALSE)</f>
        <v>48</v>
      </c>
      <c r="H7">
        <f>VLOOKUP(A7, 'Class 5'!A:C, 3, FALSE)</f>
        <v>47</v>
      </c>
      <c r="I7">
        <f>VLOOKUP(A7, 'Class 6'!A:C, 3, FALSE)</f>
        <v>47</v>
      </c>
      <c r="J7">
        <f>VLOOKUP(A7, 'Class 7'!A:C, 3, FALSE)</f>
        <v>32</v>
      </c>
      <c r="K7">
        <f>VLOOKUP(A7, 'Class 8 '!A:C, 3, FALSE)</f>
        <v>38</v>
      </c>
      <c r="L7">
        <v>6</v>
      </c>
      <c r="M7">
        <v>8</v>
      </c>
      <c r="N7">
        <v>10</v>
      </c>
      <c r="O7">
        <f>VLOOKUP(A7, 'Reasons 1'!A:B, 2, FALSE)</f>
        <v>25</v>
      </c>
      <c r="P7">
        <f>VLOOKUP(A7, 'Reasons 2'!A:B, 2, FALSE)</f>
        <v>25</v>
      </c>
      <c r="Q7">
        <f>VLOOKUP(A7, 'Reasons 3'!A:B, 2, FALSE)</f>
        <v>24</v>
      </c>
      <c r="R7">
        <f t="shared" si="1"/>
        <v>74</v>
      </c>
      <c r="S7">
        <f t="shared" si="0"/>
        <v>351</v>
      </c>
      <c r="T7">
        <f t="shared" si="2"/>
        <v>24</v>
      </c>
      <c r="U7">
        <f t="shared" si="3"/>
        <v>449</v>
      </c>
      <c r="V7">
        <v>1295</v>
      </c>
      <c r="W7">
        <f>(R7+R8+R9)</f>
        <v>219</v>
      </c>
    </row>
    <row r="8" spans="1:30" x14ac:dyDescent="0.25">
      <c r="A8">
        <f>MASTER!A61</f>
        <v>4012</v>
      </c>
      <c r="B8" t="str">
        <f>VLOOKUP(A8, MASTER!$A:$E, 2, FALSE)</f>
        <v>Ethan Tanner</v>
      </c>
      <c r="C8" t="str">
        <f>VLOOKUP(A8, MASTER!$A:$E, 3, FALSE)</f>
        <v>Shiawassee Senior Team A</v>
      </c>
      <c r="D8">
        <f>VLOOKUP(A8, 'Class 1'!A:C, 3, FALSE)</f>
        <v>46</v>
      </c>
      <c r="E8">
        <f>VLOOKUP(A8, 'Class 2'!A:C, 3, FALSE)</f>
        <v>48</v>
      </c>
      <c r="F8">
        <f>VLOOKUP(A8, 'Class 3'!A:C, 3, FALSE)</f>
        <v>49</v>
      </c>
      <c r="G8">
        <f>VLOOKUP(A8, 'Class 4'!A:C, 3, FALSE)</f>
        <v>38</v>
      </c>
      <c r="H8">
        <f>VLOOKUP(A8, 'Class 5'!A:C, 3, FALSE)</f>
        <v>31</v>
      </c>
      <c r="I8">
        <f>VLOOKUP(A8, 'Class 6'!A:C, 3, FALSE)</f>
        <v>47</v>
      </c>
      <c r="J8">
        <f>VLOOKUP(A8, 'Class 7'!A:C, 3, FALSE)</f>
        <v>23</v>
      </c>
      <c r="K8">
        <f>VLOOKUP(A8, 'Class 8 '!A:C, 3, FALSE)</f>
        <v>33</v>
      </c>
      <c r="L8">
        <v>4</v>
      </c>
      <c r="M8">
        <v>4</v>
      </c>
      <c r="N8">
        <v>6</v>
      </c>
      <c r="O8">
        <f>VLOOKUP(A8, 'Reasons 1'!A:B, 2, FALSE)</f>
        <v>25</v>
      </c>
      <c r="P8">
        <f>VLOOKUP(A8, 'Reasons 2'!A:B, 2, FALSE)</f>
        <v>25</v>
      </c>
      <c r="Q8">
        <f>VLOOKUP(A8, 'Reasons 3'!A:B, 2, FALSE)</f>
        <v>20</v>
      </c>
      <c r="R8">
        <f t="shared" si="1"/>
        <v>70</v>
      </c>
      <c r="S8">
        <f t="shared" si="0"/>
        <v>315</v>
      </c>
      <c r="T8">
        <f t="shared" si="2"/>
        <v>14</v>
      </c>
      <c r="U8">
        <f t="shared" si="3"/>
        <v>399</v>
      </c>
    </row>
    <row r="9" spans="1:30" x14ac:dyDescent="0.25">
      <c r="A9">
        <f>MASTER!A62</f>
        <v>4013</v>
      </c>
      <c r="B9" t="str">
        <f>VLOOKUP(A9, MASTER!$A:$E, 2, FALSE)</f>
        <v>Madison Bradley</v>
      </c>
      <c r="C9" t="str">
        <f>VLOOKUP(A9, MASTER!$A:$E, 3, FALSE)</f>
        <v>Shiawassee Senior Team A</v>
      </c>
      <c r="D9">
        <f>VLOOKUP(A9, 'Class 1'!A:C, 3, FALSE)</f>
        <v>47</v>
      </c>
      <c r="E9">
        <f>VLOOKUP(A9, 'Class 2'!A:C, 3, FALSE)</f>
        <v>50</v>
      </c>
      <c r="F9">
        <f>VLOOKUP(A9, 'Class 3'!A:C, 3, FALSE)</f>
        <v>45</v>
      </c>
      <c r="G9">
        <f>VLOOKUP(A9, 'Class 4'!A:C, 3, FALSE)</f>
        <v>48</v>
      </c>
      <c r="H9">
        <f>VLOOKUP(A9, 'Class 5'!A:C, 3, FALSE)</f>
        <v>36</v>
      </c>
      <c r="I9">
        <f>VLOOKUP(A9, 'Class 6'!A:C, 3, FALSE)</f>
        <v>47</v>
      </c>
      <c r="J9">
        <f>VLOOKUP(A9, 'Class 7'!A:C, 3, FALSE)</f>
        <v>32</v>
      </c>
      <c r="K9">
        <f>VLOOKUP(A9, 'Class 8 '!A:C, 3, FALSE)</f>
        <v>49</v>
      </c>
      <c r="L9">
        <v>6</v>
      </c>
      <c r="M9">
        <v>2</v>
      </c>
      <c r="N9">
        <v>10</v>
      </c>
      <c r="O9">
        <f>VLOOKUP(A9, 'Reasons 1'!A:B, 2, FALSE)</f>
        <v>25</v>
      </c>
      <c r="P9">
        <f>VLOOKUP(A9, 'Reasons 2'!A:B, 2, FALSE)</f>
        <v>25</v>
      </c>
      <c r="Q9">
        <f>VLOOKUP(A9, 'Reasons 3'!A:B, 2, FALSE)</f>
        <v>25</v>
      </c>
      <c r="R9">
        <f t="shared" si="1"/>
        <v>75</v>
      </c>
      <c r="S9">
        <f t="shared" si="0"/>
        <v>354</v>
      </c>
      <c r="T9">
        <f t="shared" si="2"/>
        <v>18</v>
      </c>
      <c r="U9">
        <f t="shared" si="3"/>
        <v>447</v>
      </c>
    </row>
    <row r="11" spans="1:30" x14ac:dyDescent="0.25">
      <c r="A11">
        <f>MASTER!A63</f>
        <v>4021</v>
      </c>
      <c r="B11" t="str">
        <f>VLOOKUP(A11, MASTER!$A:$E, 2, FALSE)</f>
        <v>Miley Spiess</v>
      </c>
      <c r="C11" t="str">
        <f>VLOOKUP(A11, MASTER!$A:$E, 3, FALSE)</f>
        <v>Shiawassee Senior Team B</v>
      </c>
      <c r="D11">
        <f>VLOOKUP(A11, 'Class 1'!A:C, 3, FALSE)</f>
        <v>46</v>
      </c>
      <c r="E11">
        <f>VLOOKUP(A11, 'Class 2'!A:C, 3, FALSE)</f>
        <v>48</v>
      </c>
      <c r="F11">
        <f>VLOOKUP(A11, 'Class 3'!A:C, 3, FALSE)</f>
        <v>45</v>
      </c>
      <c r="G11">
        <f>VLOOKUP(A11, 'Class 4'!A:C, 3, FALSE)</f>
        <v>49</v>
      </c>
      <c r="H11">
        <f>VLOOKUP(A11, 'Class 5'!A:C, 3, FALSE)</f>
        <v>46</v>
      </c>
      <c r="I11">
        <f>VLOOKUP(A11, 'Class 6'!A:C, 3, FALSE)</f>
        <v>47</v>
      </c>
      <c r="J11">
        <f>VLOOKUP(A11, 'Class 7'!A:C, 3, FALSE)</f>
        <v>29</v>
      </c>
      <c r="K11">
        <f>VLOOKUP(A11, 'Class 8 '!A:C, 3, FALSE)</f>
        <v>38</v>
      </c>
      <c r="L11">
        <v>4</v>
      </c>
      <c r="M11">
        <v>8</v>
      </c>
      <c r="N11">
        <v>2</v>
      </c>
      <c r="O11">
        <f>VLOOKUP(A11, 'Reasons 1'!A:B, 2, FALSE)</f>
        <v>40</v>
      </c>
      <c r="P11">
        <f>VLOOKUP(A11, 'Reasons 2'!A:B, 2, FALSE)</f>
        <v>25</v>
      </c>
      <c r="Q11">
        <f>VLOOKUP(A11, 'Reasons 3'!A:B, 2, FALSE)</f>
        <v>36</v>
      </c>
      <c r="R11">
        <f t="shared" si="1"/>
        <v>101</v>
      </c>
      <c r="S11">
        <f t="shared" si="0"/>
        <v>348</v>
      </c>
      <c r="T11">
        <f t="shared" si="2"/>
        <v>14</v>
      </c>
      <c r="U11">
        <f t="shared" si="3"/>
        <v>463</v>
      </c>
      <c r="V11">
        <v>1312</v>
      </c>
      <c r="W11">
        <f>(R11+R12+R13)</f>
        <v>250</v>
      </c>
    </row>
    <row r="12" spans="1:30" x14ac:dyDescent="0.25">
      <c r="A12">
        <f>MASTER!A64</f>
        <v>4022</v>
      </c>
      <c r="B12" t="str">
        <f>VLOOKUP(A12, MASTER!$A:$E, 2, FALSE)</f>
        <v>Brooklyn mallory</v>
      </c>
      <c r="C12" t="str">
        <f>VLOOKUP(A12, MASTER!$A:$E, 3, FALSE)</f>
        <v>Shiawassee Senior Team B</v>
      </c>
      <c r="D12">
        <f>VLOOKUP(A12, 'Class 1'!A:C, 3, FALSE)</f>
        <v>47</v>
      </c>
      <c r="E12">
        <f>VLOOKUP(A12, 'Class 2'!A:C, 3, FALSE)</f>
        <v>33</v>
      </c>
      <c r="F12">
        <f>VLOOKUP(A12, 'Class 3'!A:C, 3, FALSE)</f>
        <v>49</v>
      </c>
      <c r="G12">
        <f>VLOOKUP(A12, 'Class 4'!A:C, 3, FALSE)</f>
        <v>49</v>
      </c>
      <c r="H12">
        <f>VLOOKUP(A12, 'Class 5'!A:C, 3, FALSE)</f>
        <v>28</v>
      </c>
      <c r="I12">
        <f>VLOOKUP(A12, 'Class 6'!A:C, 3, FALSE)</f>
        <v>42</v>
      </c>
      <c r="J12">
        <f>VLOOKUP(A12, 'Class 7'!A:C, 3, FALSE)</f>
        <v>41</v>
      </c>
      <c r="K12">
        <f>VLOOKUP(A12, 'Class 8 '!A:C, 3, FALSE)</f>
        <v>36</v>
      </c>
      <c r="L12">
        <v>2</v>
      </c>
      <c r="M12">
        <v>8</v>
      </c>
      <c r="N12">
        <v>6</v>
      </c>
      <c r="O12">
        <f>VLOOKUP(A12, 'Reasons 1'!A:B, 2, FALSE)</f>
        <v>25</v>
      </c>
      <c r="P12">
        <f>VLOOKUP(A12, 'Reasons 2'!A:B, 2, FALSE)</f>
        <v>34</v>
      </c>
      <c r="Q12">
        <f>VLOOKUP(A12, 'Reasons 3'!A:B, 2, FALSE)</f>
        <v>20</v>
      </c>
      <c r="R12">
        <f t="shared" si="1"/>
        <v>79</v>
      </c>
      <c r="S12">
        <f t="shared" si="0"/>
        <v>325</v>
      </c>
      <c r="T12">
        <f t="shared" si="2"/>
        <v>16</v>
      </c>
      <c r="U12">
        <f t="shared" si="3"/>
        <v>420</v>
      </c>
    </row>
    <row r="13" spans="1:30" x14ac:dyDescent="0.25">
      <c r="A13">
        <f>MASTER!A65</f>
        <v>4023</v>
      </c>
      <c r="B13" t="str">
        <f>VLOOKUP(A13, MASTER!$A:$E, 2, FALSE)</f>
        <v>Alyssa Middleton</v>
      </c>
      <c r="C13" t="str">
        <f>VLOOKUP(A13, MASTER!$A:$E, 3, FALSE)</f>
        <v>Shiawassee Senior Team B</v>
      </c>
      <c r="D13">
        <f>VLOOKUP(A13, 'Class 1'!A:C, 3, FALSE)</f>
        <v>40</v>
      </c>
      <c r="E13">
        <f>VLOOKUP(A13, 'Class 2'!A:C, 3, FALSE)</f>
        <v>44</v>
      </c>
      <c r="F13">
        <f>VLOOKUP(A13, 'Class 3'!A:C, 3, FALSE)</f>
        <v>50</v>
      </c>
      <c r="G13">
        <f>VLOOKUP(A13, 'Class 4'!A:C, 3, FALSE)</f>
        <v>46</v>
      </c>
      <c r="H13">
        <f>VLOOKUP(A13, 'Class 5'!A:C, 3, FALSE)</f>
        <v>46</v>
      </c>
      <c r="I13">
        <f>VLOOKUP(A13, 'Class 6'!A:C, 3, FALSE)</f>
        <v>47</v>
      </c>
      <c r="J13">
        <f>VLOOKUP(A13, 'Class 7'!A:C, 3, FALSE)</f>
        <v>32</v>
      </c>
      <c r="K13">
        <f>VLOOKUP(A13, 'Class 8 '!A:C, 3, FALSE)</f>
        <v>32</v>
      </c>
      <c r="L13" s="36">
        <v>6</v>
      </c>
      <c r="M13">
        <v>8</v>
      </c>
      <c r="N13">
        <v>8</v>
      </c>
      <c r="O13">
        <f>VLOOKUP(A13, 'Reasons 1'!A:B, 2, FALSE)</f>
        <v>25</v>
      </c>
      <c r="P13">
        <f>VLOOKUP(A13, 'Reasons 2'!A:B, 2, FALSE)</f>
        <v>25</v>
      </c>
      <c r="Q13">
        <f>VLOOKUP(A13, 'Reasons 3'!A:B, 2, FALSE)</f>
        <v>20</v>
      </c>
      <c r="R13">
        <f t="shared" si="1"/>
        <v>70</v>
      </c>
      <c r="S13">
        <f t="shared" si="0"/>
        <v>337</v>
      </c>
      <c r="T13">
        <f t="shared" si="2"/>
        <v>22</v>
      </c>
      <c r="U13">
        <f t="shared" si="3"/>
        <v>429</v>
      </c>
    </row>
    <row r="14" spans="1:30" x14ac:dyDescent="0.25">
      <c r="L14" s="36"/>
    </row>
    <row r="15" spans="1:30" x14ac:dyDescent="0.25">
      <c r="A15">
        <f>MASTER!A66</f>
        <v>4031</v>
      </c>
      <c r="B15" t="str">
        <f>VLOOKUP(A15, MASTER!$A:$E, 2, FALSE)</f>
        <v>Allison Cole</v>
      </c>
      <c r="C15" t="str">
        <f>VLOOKUP(A15, MASTER!$A:$E, 3, FALSE)</f>
        <v>Mecosta County</v>
      </c>
      <c r="D15">
        <f>VLOOKUP(A15, 'Class 1'!A:C, 3, FALSE)</f>
        <v>46</v>
      </c>
      <c r="E15">
        <f>VLOOKUP(A15, 'Class 2'!A:C, 3, FALSE)</f>
        <v>37</v>
      </c>
      <c r="F15">
        <f>VLOOKUP(A15, 'Class 3'!A:C, 3, FALSE)</f>
        <v>49</v>
      </c>
      <c r="G15">
        <f>VLOOKUP(A15, 'Class 4'!A:C, 3, FALSE)</f>
        <v>44</v>
      </c>
      <c r="H15">
        <f>VLOOKUP(A15, 'Class 5'!A:C, 3, FALSE)</f>
        <v>22</v>
      </c>
      <c r="I15">
        <f>VLOOKUP(A15, 'Class 6'!A:C, 3, FALSE)</f>
        <v>50</v>
      </c>
      <c r="J15">
        <f>VLOOKUP(A15, 'Class 7'!A:C, 3, FALSE)</f>
        <v>29</v>
      </c>
      <c r="K15">
        <f>VLOOKUP(A15, 'Class 8 '!A:C, 3, FALSE)</f>
        <v>41</v>
      </c>
      <c r="L15">
        <v>8</v>
      </c>
      <c r="M15">
        <v>6</v>
      </c>
      <c r="N15">
        <v>8</v>
      </c>
      <c r="O15">
        <f>VLOOKUP(A15, 'Reasons 1'!A:B, 2, FALSE)</f>
        <v>42</v>
      </c>
      <c r="P15">
        <f>VLOOKUP(A15, 'Reasons 2'!A:B, 2, FALSE)</f>
        <v>39</v>
      </c>
      <c r="Q15">
        <f>VLOOKUP(A15, 'Reasons 3'!A:B, 2, FALSE)</f>
        <v>36</v>
      </c>
      <c r="R15">
        <f t="shared" si="1"/>
        <v>117</v>
      </c>
      <c r="S15">
        <f t="shared" si="0"/>
        <v>318</v>
      </c>
      <c r="T15">
        <f t="shared" si="2"/>
        <v>22</v>
      </c>
      <c r="U15">
        <f t="shared" si="3"/>
        <v>457</v>
      </c>
      <c r="V15">
        <v>1398</v>
      </c>
      <c r="W15">
        <f>(R15+R16+R17)</f>
        <v>345</v>
      </c>
    </row>
    <row r="16" spans="1:30" x14ac:dyDescent="0.25">
      <c r="A16">
        <f>MASTER!A67</f>
        <v>4032</v>
      </c>
      <c r="B16" t="str">
        <f>VLOOKUP(A16, MASTER!$A:$E, 2, FALSE)</f>
        <v>Abby Doering</v>
      </c>
      <c r="C16" t="str">
        <f>VLOOKUP(A16, MASTER!$A:$E, 3, FALSE)</f>
        <v>Mecosta County</v>
      </c>
      <c r="D16">
        <f>VLOOKUP(A16, 'Class 1'!A:C, 3, FALSE)</f>
        <v>50</v>
      </c>
      <c r="E16">
        <f>VLOOKUP(A16, 'Class 2'!A:C, 3, FALSE)</f>
        <v>44</v>
      </c>
      <c r="F16">
        <f>VLOOKUP(A16, 'Class 3'!A:C, 3, FALSE)</f>
        <v>44</v>
      </c>
      <c r="G16">
        <f>VLOOKUP(A16, 'Class 4'!A:C, 3, FALSE)</f>
        <v>45</v>
      </c>
      <c r="H16">
        <f>VLOOKUP(A16, 'Class 5'!A:C, 3, FALSE)</f>
        <v>50</v>
      </c>
      <c r="I16">
        <f>VLOOKUP(A16, 'Class 6'!A:C, 3, FALSE)</f>
        <v>27</v>
      </c>
      <c r="J16">
        <f>VLOOKUP(A16, 'Class 7'!A:C, 3, FALSE)</f>
        <v>29</v>
      </c>
      <c r="K16">
        <f>VLOOKUP(A16, 'Class 8 '!A:C, 3, FALSE)</f>
        <v>49</v>
      </c>
      <c r="L16">
        <v>4</v>
      </c>
      <c r="M16">
        <v>6</v>
      </c>
      <c r="N16">
        <v>8</v>
      </c>
      <c r="O16">
        <f>VLOOKUP(A16, 'Reasons 1'!A:B, 2, FALSE)</f>
        <v>40</v>
      </c>
      <c r="P16">
        <f>VLOOKUP(A16, 'Reasons 2'!A:B, 2, FALSE)</f>
        <v>39</v>
      </c>
      <c r="Q16">
        <f>VLOOKUP(A16, 'Reasons 3'!A:B, 2, FALSE)</f>
        <v>37</v>
      </c>
      <c r="R16">
        <f t="shared" si="1"/>
        <v>116</v>
      </c>
      <c r="S16">
        <f t="shared" si="0"/>
        <v>338</v>
      </c>
      <c r="T16">
        <f t="shared" si="2"/>
        <v>18</v>
      </c>
      <c r="U16">
        <f t="shared" si="3"/>
        <v>472</v>
      </c>
    </row>
    <row r="17" spans="1:23" x14ac:dyDescent="0.25">
      <c r="A17">
        <f>MASTER!A68</f>
        <v>4033</v>
      </c>
      <c r="B17" t="str">
        <f>VLOOKUP(A17, MASTER!$A:$E, 2, FALSE)</f>
        <v>Emmalyn Doering</v>
      </c>
      <c r="C17" t="str">
        <f>VLOOKUP(A17, MASTER!$A:$E, 3, FALSE)</f>
        <v>Mecosta County</v>
      </c>
      <c r="D17">
        <f>VLOOKUP(A17, 'Class 1'!A:C, 3, FALSE)</f>
        <v>46</v>
      </c>
      <c r="E17">
        <f>VLOOKUP(A17, 'Class 2'!A:C, 3, FALSE)</f>
        <v>44</v>
      </c>
      <c r="F17">
        <f>VLOOKUP(A17, 'Class 3'!A:C, 3, FALSE)</f>
        <v>45</v>
      </c>
      <c r="G17">
        <f>VLOOKUP(A17, 'Class 4'!A:C, 3, FALSE)</f>
        <v>41</v>
      </c>
      <c r="H17">
        <f>VLOOKUP(A17, 'Class 5'!A:C, 3, FALSE)</f>
        <v>41</v>
      </c>
      <c r="I17">
        <f>VLOOKUP(A17, 'Class 6'!A:C, 3, FALSE)</f>
        <v>47</v>
      </c>
      <c r="J17">
        <f>VLOOKUP(A17, 'Class 7'!A:C, 3, FALSE)</f>
        <v>41</v>
      </c>
      <c r="K17">
        <f>VLOOKUP(A17, 'Class 8 '!A:C, 3, FALSE)</f>
        <v>28</v>
      </c>
      <c r="L17">
        <v>6</v>
      </c>
      <c r="M17">
        <v>10</v>
      </c>
      <c r="N17">
        <v>8</v>
      </c>
      <c r="O17">
        <f>VLOOKUP(A17, 'Reasons 1'!A:B, 2, FALSE)</f>
        <v>39</v>
      </c>
      <c r="P17">
        <f>VLOOKUP(A17, 'Reasons 2'!A:B, 2, FALSE)</f>
        <v>36</v>
      </c>
      <c r="Q17">
        <f>VLOOKUP(A17, 'Reasons 3'!A:B, 2, FALSE)</f>
        <v>37</v>
      </c>
      <c r="R17">
        <f t="shared" si="1"/>
        <v>112</v>
      </c>
      <c r="S17">
        <f t="shared" si="0"/>
        <v>333</v>
      </c>
      <c r="T17">
        <f t="shared" si="2"/>
        <v>24</v>
      </c>
      <c r="U17">
        <f t="shared" si="3"/>
        <v>469</v>
      </c>
    </row>
    <row r="18" spans="1:23" x14ac:dyDescent="0.25">
      <c r="A18">
        <f>MASTER!A69</f>
        <v>4034</v>
      </c>
      <c r="B18" t="str">
        <f>VLOOKUP(A18, MASTER!$A:$E, 2, FALSE)</f>
        <v>Nala Polinski</v>
      </c>
      <c r="C18" t="str">
        <f>VLOOKUP(A18, MASTER!$A:$E, 3, FALSE)</f>
        <v>Mecosta County</v>
      </c>
      <c r="D18">
        <f>VLOOKUP(A18, 'Class 1'!A:C, 3, FALSE)</f>
        <v>46</v>
      </c>
      <c r="E18">
        <f>VLOOKUP(A18, 'Class 2'!A:C, 3, FALSE)</f>
        <v>34</v>
      </c>
      <c r="F18">
        <f>VLOOKUP(A18, 'Class 3'!A:C, 3, FALSE)</f>
        <v>46</v>
      </c>
      <c r="G18">
        <f>VLOOKUP(A18, 'Class 4'!A:C, 3, FALSE)</f>
        <v>50</v>
      </c>
      <c r="H18">
        <f>VLOOKUP(A18, 'Class 5'!A:C, 3, FALSE)</f>
        <v>38</v>
      </c>
      <c r="I18">
        <f>VLOOKUP(A18, 'Class 6'!A:C, 3, FALSE)</f>
        <v>42</v>
      </c>
      <c r="J18">
        <f>VLOOKUP(A18, 'Class 7'!A:C, 3, FALSE)</f>
        <v>41</v>
      </c>
      <c r="K18">
        <f>VLOOKUP(A18, 'Class 8 '!A:C, 3, FALSE)</f>
        <v>28</v>
      </c>
      <c r="L18">
        <v>8</v>
      </c>
      <c r="M18">
        <v>6</v>
      </c>
      <c r="N18">
        <v>10</v>
      </c>
      <c r="O18">
        <f>VLOOKUP(A18, 'Reasons 1'!A:B, 2, FALSE)</f>
        <v>25</v>
      </c>
      <c r="P18">
        <f>VLOOKUP(A18, 'Reasons 2'!A:B, 2, FALSE)</f>
        <v>25</v>
      </c>
      <c r="Q18">
        <f>VLOOKUP(A18, 'Reasons 3'!A:B, 2, FALSE)</f>
        <v>20</v>
      </c>
      <c r="R18">
        <f t="shared" si="1"/>
        <v>70</v>
      </c>
      <c r="S18">
        <f t="shared" si="0"/>
        <v>325</v>
      </c>
      <c r="T18">
        <f t="shared" si="2"/>
        <v>24</v>
      </c>
      <c r="U18">
        <f t="shared" si="3"/>
        <v>419</v>
      </c>
    </row>
    <row r="20" spans="1:23" x14ac:dyDescent="0.25">
      <c r="A20">
        <f>MASTER!A70</f>
        <v>4041</v>
      </c>
      <c r="B20" t="str">
        <f>VLOOKUP(A20, MASTER!$A:$E, 2, FALSE)</f>
        <v>Ginger Hendershott</v>
      </c>
      <c r="C20" t="str">
        <f>VLOOKUP(A20, MASTER!$A:$E, 3, FALSE)</f>
        <v>Berrien County Senior</v>
      </c>
      <c r="D20">
        <f>VLOOKUP(A20, 'Class 1'!A:C, 3, FALSE)</f>
        <v>50</v>
      </c>
      <c r="E20">
        <f>VLOOKUP(A20, 'Class 2'!A:C, 3, FALSE)</f>
        <v>49</v>
      </c>
      <c r="F20">
        <f>VLOOKUP(A20, 'Class 3'!A:C, 3, FALSE)</f>
        <v>44</v>
      </c>
      <c r="G20">
        <f>VLOOKUP(A20, 'Class 4'!A:C, 3, FALSE)</f>
        <v>50</v>
      </c>
      <c r="H20">
        <f>VLOOKUP(A20, 'Class 5'!A:C, 3, FALSE)</f>
        <v>46</v>
      </c>
      <c r="I20">
        <f>VLOOKUP(A20, 'Class 6'!A:C, 3, FALSE)</f>
        <v>50</v>
      </c>
      <c r="J20">
        <f>VLOOKUP(A20, 'Class 7'!A:C, 3, FALSE)</f>
        <v>41</v>
      </c>
      <c r="K20">
        <f>VLOOKUP(A20, 'Class 8 '!A:C, 3, FALSE)</f>
        <v>41</v>
      </c>
      <c r="L20">
        <v>8</v>
      </c>
      <c r="M20">
        <v>10</v>
      </c>
      <c r="N20">
        <v>10</v>
      </c>
      <c r="O20">
        <f>VLOOKUP(A20, 'Reasons 1'!A:B, 2, FALSE)</f>
        <v>44</v>
      </c>
      <c r="P20">
        <f>VLOOKUP(A20, 'Reasons 2'!A:B, 2, FALSE)</f>
        <v>42</v>
      </c>
      <c r="Q20">
        <f>VLOOKUP(A20, 'Reasons 3'!A:B, 2, FALSE)</f>
        <v>40</v>
      </c>
      <c r="R20">
        <f t="shared" si="1"/>
        <v>126</v>
      </c>
      <c r="S20">
        <f t="shared" si="0"/>
        <v>371</v>
      </c>
      <c r="T20">
        <f t="shared" si="2"/>
        <v>28</v>
      </c>
      <c r="U20">
        <f t="shared" si="3"/>
        <v>525</v>
      </c>
      <c r="V20">
        <v>1485</v>
      </c>
      <c r="W20">
        <f>(R20+R21+R22)</f>
        <v>367</v>
      </c>
    </row>
    <row r="21" spans="1:23" x14ac:dyDescent="0.25">
      <c r="A21">
        <f>MASTER!A71</f>
        <v>4042</v>
      </c>
      <c r="B21" t="str">
        <f>VLOOKUP(A21, MASTER!$A:$E, 2, FALSE)</f>
        <v>Ella Mollberg</v>
      </c>
      <c r="C21" t="str">
        <f>VLOOKUP(A21, MASTER!$A:$E, 3, FALSE)</f>
        <v>Berrien County Senior</v>
      </c>
      <c r="D21">
        <f>VLOOKUP(A21, 'Class 1'!A:C, 3, FALSE)</f>
        <v>42</v>
      </c>
      <c r="E21">
        <f>VLOOKUP(A21, 'Class 2'!A:C, 3, FALSE)</f>
        <v>50</v>
      </c>
      <c r="F21">
        <f>VLOOKUP(A21, 'Class 3'!A:C, 3, FALSE)</f>
        <v>49</v>
      </c>
      <c r="G21">
        <f>VLOOKUP(A21, 'Class 4'!A:C, 3, FALSE)</f>
        <v>46</v>
      </c>
      <c r="H21">
        <f>VLOOKUP(A21, 'Class 5'!A:C, 3, FALSE)</f>
        <v>50</v>
      </c>
      <c r="I21">
        <f>VLOOKUP(A21, 'Class 6'!A:C, 3, FALSE)</f>
        <v>42</v>
      </c>
      <c r="J21">
        <f>VLOOKUP(A21, 'Class 7'!A:C, 3, FALSE)</f>
        <v>41</v>
      </c>
      <c r="K21">
        <f>VLOOKUP(A21, 'Class 8 '!A:C, 3, FALSE)</f>
        <v>39</v>
      </c>
      <c r="L21">
        <v>8</v>
      </c>
      <c r="M21">
        <v>6</v>
      </c>
      <c r="N21">
        <v>10</v>
      </c>
      <c r="O21">
        <f>VLOOKUP(A21, 'Reasons 1'!A:B, 2, FALSE)</f>
        <v>41</v>
      </c>
      <c r="P21">
        <f>VLOOKUP(A21, 'Reasons 2'!A:B, 2, FALSE)</f>
        <v>43</v>
      </c>
      <c r="Q21">
        <f>VLOOKUP(A21, 'Reasons 3'!A:B, 2, FALSE)</f>
        <v>38</v>
      </c>
      <c r="R21">
        <f t="shared" si="1"/>
        <v>122</v>
      </c>
      <c r="S21">
        <f t="shared" si="0"/>
        <v>359</v>
      </c>
      <c r="T21">
        <f t="shared" si="2"/>
        <v>24</v>
      </c>
      <c r="U21">
        <f t="shared" si="3"/>
        <v>505</v>
      </c>
    </row>
    <row r="22" spans="1:23" x14ac:dyDescent="0.25">
      <c r="A22">
        <f>MASTER!A72</f>
        <v>4043</v>
      </c>
      <c r="B22" t="str">
        <f>VLOOKUP(A22, MASTER!$A:$E, 2, FALSE)</f>
        <v>Avery Mollberg</v>
      </c>
      <c r="C22" t="str">
        <f>VLOOKUP(A22, MASTER!$A:$E, 3, FALSE)</f>
        <v>Berrien County Senior</v>
      </c>
      <c r="D22">
        <f>VLOOKUP(A22, 'Class 1'!A:C, 3, FALSE)</f>
        <v>46</v>
      </c>
      <c r="E22">
        <f>VLOOKUP(A22, 'Class 2'!A:C, 3, FALSE)</f>
        <v>37</v>
      </c>
      <c r="F22">
        <f>VLOOKUP(A22, 'Class 3'!A:C, 3, FALSE)</f>
        <v>44</v>
      </c>
      <c r="G22">
        <f>VLOOKUP(A22, 'Class 4'!A:C, 3, FALSE)</f>
        <v>44</v>
      </c>
      <c r="H22">
        <f>VLOOKUP(A22, 'Class 5'!A:C, 3, FALSE)</f>
        <v>33</v>
      </c>
      <c r="I22">
        <f>VLOOKUP(A22, 'Class 6'!A:C, 3, FALSE)</f>
        <v>47</v>
      </c>
      <c r="J22">
        <f>VLOOKUP(A22, 'Class 7'!A:C, 3, FALSE)</f>
        <v>35</v>
      </c>
      <c r="K22">
        <f>VLOOKUP(A22, 'Class 8 '!A:C, 3, FALSE)</f>
        <v>26</v>
      </c>
      <c r="L22">
        <v>8</v>
      </c>
      <c r="M22">
        <v>6</v>
      </c>
      <c r="N22">
        <v>10</v>
      </c>
      <c r="O22">
        <f>VLOOKUP(A22, 'Reasons 1'!A:B, 2, FALSE)</f>
        <v>40</v>
      </c>
      <c r="P22">
        <f>VLOOKUP(A22, 'Reasons 2'!A:B, 2, FALSE)</f>
        <v>41</v>
      </c>
      <c r="Q22">
        <f>VLOOKUP(A22, 'Reasons 3'!A:B, 2, FALSE)</f>
        <v>38</v>
      </c>
      <c r="R22">
        <f t="shared" si="1"/>
        <v>119</v>
      </c>
      <c r="S22">
        <f t="shared" si="0"/>
        <v>312</v>
      </c>
      <c r="T22">
        <f t="shared" si="2"/>
        <v>24</v>
      </c>
      <c r="U22">
        <f t="shared" si="3"/>
        <v>455</v>
      </c>
    </row>
    <row r="24" spans="1:23" x14ac:dyDescent="0.25">
      <c r="A24">
        <f>MASTER!A73</f>
        <v>4051</v>
      </c>
      <c r="B24" t="str">
        <f>VLOOKUP(A24, MASTER!$A:$E, 2, FALSE)</f>
        <v>Ivy Belden</v>
      </c>
      <c r="C24" t="str">
        <f>VLOOKUP(A24, MASTER!$A:$E, 3, FALSE)</f>
        <v>Allegan County Senior</v>
      </c>
      <c r="D24">
        <f>VLOOKUP(A24, 'Class 1'!A:C, 3, FALSE)</f>
        <v>40</v>
      </c>
      <c r="E24">
        <f>VLOOKUP(A24, 'Class 2'!A:C, 3, FALSE)</f>
        <v>33</v>
      </c>
      <c r="F24">
        <f>VLOOKUP(A24, 'Class 3'!A:C, 3, FALSE)</f>
        <v>49</v>
      </c>
      <c r="G24">
        <f>VLOOKUP(A24, 'Class 4'!A:C, 3, FALSE)</f>
        <v>48</v>
      </c>
      <c r="H24">
        <f>VLOOKUP(A24, 'Class 5'!A:C, 3, FALSE)</f>
        <v>40</v>
      </c>
      <c r="I24">
        <f>VLOOKUP(A24, 'Class 6'!A:C, 3, FALSE)</f>
        <v>47</v>
      </c>
      <c r="J24">
        <f>VLOOKUP(A24, 'Class 7'!A:C, 3, FALSE)</f>
        <v>29</v>
      </c>
      <c r="K24">
        <f>VLOOKUP(A24, 'Class 8 '!A:C, 3, FALSE)</f>
        <v>47</v>
      </c>
      <c r="L24">
        <v>8</v>
      </c>
      <c r="M24">
        <v>6</v>
      </c>
      <c r="N24">
        <v>8</v>
      </c>
      <c r="O24">
        <f>VLOOKUP(A24, 'Reasons 1'!A:B, 2, FALSE)</f>
        <v>40</v>
      </c>
      <c r="P24">
        <f>VLOOKUP(A24, 'Reasons 2'!A:B, 2, FALSE)</f>
        <v>36</v>
      </c>
      <c r="Q24">
        <f>VLOOKUP(A24, 'Reasons 3'!A:B, 2, FALSE)</f>
        <v>35</v>
      </c>
      <c r="R24">
        <f t="shared" si="1"/>
        <v>111</v>
      </c>
      <c r="S24">
        <f t="shared" si="0"/>
        <v>333</v>
      </c>
      <c r="T24">
        <f t="shared" si="2"/>
        <v>22</v>
      </c>
      <c r="U24">
        <f t="shared" si="3"/>
        <v>466</v>
      </c>
    </row>
    <row r="25" spans="1:23" x14ac:dyDescent="0.25">
      <c r="A25">
        <f>MASTER!A74</f>
        <v>4052</v>
      </c>
      <c r="B25" t="str">
        <f>VLOOKUP(A25, MASTER!$A:$E, 2, FALSE)</f>
        <v>Karmindy VanHorn</v>
      </c>
      <c r="C25" t="str">
        <f>VLOOKUP(A25, MASTER!$A:$E, 3, FALSE)</f>
        <v>Allegan County Senior</v>
      </c>
      <c r="D25">
        <f>VLOOKUP(A25, 'Class 1'!A:C, 3, FALSE)</f>
        <v>47</v>
      </c>
      <c r="E25">
        <f>VLOOKUP(A25, 'Class 2'!A:C, 3, FALSE)</f>
        <v>29</v>
      </c>
      <c r="F25">
        <f>VLOOKUP(A25, 'Class 3'!A:C, 3, FALSE)</f>
        <v>49</v>
      </c>
      <c r="G25">
        <f>VLOOKUP(A25, 'Class 4'!A:C, 3, FALSE)</f>
        <v>50</v>
      </c>
      <c r="H25">
        <f>VLOOKUP(A25, 'Class 5'!A:C, 3, FALSE)</f>
        <v>28</v>
      </c>
      <c r="I25">
        <f>VLOOKUP(A25, 'Class 6'!A:C, 3, FALSE)</f>
        <v>37</v>
      </c>
      <c r="J25">
        <f>VLOOKUP(A25, 'Class 7'!A:C, 3, FALSE)</f>
        <v>47</v>
      </c>
      <c r="K25">
        <f>VLOOKUP(A25, 'Class 8 '!A:C, 3, FALSE)</f>
        <v>41</v>
      </c>
      <c r="L25">
        <v>8</v>
      </c>
      <c r="M25">
        <v>8</v>
      </c>
      <c r="N25">
        <v>10</v>
      </c>
      <c r="O25">
        <f>VLOOKUP(A25, 'Reasons 1'!A:B, 2, FALSE)</f>
        <v>44</v>
      </c>
      <c r="P25">
        <f>VLOOKUP(A25, 'Reasons 2'!A:B, 2, FALSE)</f>
        <v>43</v>
      </c>
      <c r="Q25">
        <f>VLOOKUP(A25, 'Reasons 3'!A:B, 2, FALSE)</f>
        <v>41</v>
      </c>
      <c r="R25">
        <f t="shared" si="1"/>
        <v>128</v>
      </c>
      <c r="S25">
        <f t="shared" si="0"/>
        <v>328</v>
      </c>
      <c r="T25">
        <f t="shared" si="2"/>
        <v>26</v>
      </c>
      <c r="U25">
        <f t="shared" si="3"/>
        <v>482</v>
      </c>
      <c r="V25">
        <v>1459</v>
      </c>
      <c r="W25">
        <f>(R25+R26+R27)</f>
        <v>364</v>
      </c>
    </row>
    <row r="26" spans="1:23" x14ac:dyDescent="0.25">
      <c r="A26">
        <f>MASTER!A75</f>
        <v>4053</v>
      </c>
      <c r="B26" t="str">
        <f>VLOOKUP(A26, MASTER!$A:$E, 2, FALSE)</f>
        <v>Olivia Belden</v>
      </c>
      <c r="C26" t="str">
        <f>VLOOKUP(A26, MASTER!$A:$E, 3, FALSE)</f>
        <v>Allegan County Senior</v>
      </c>
      <c r="D26">
        <f>VLOOKUP(A26, 'Class 1'!A:C, 3, FALSE)</f>
        <v>40</v>
      </c>
      <c r="E26">
        <f>VLOOKUP(A26, 'Class 2'!A:C, 3, FALSE)</f>
        <v>49</v>
      </c>
      <c r="F26">
        <f>VLOOKUP(A26, 'Class 3'!A:C, 3, FALSE)</f>
        <v>50</v>
      </c>
      <c r="G26">
        <f>VLOOKUP(A26, 'Class 4'!A:C, 3, FALSE)</f>
        <v>48</v>
      </c>
      <c r="H26">
        <f>VLOOKUP(A26, 'Class 5'!A:C, 3, FALSE)</f>
        <v>36</v>
      </c>
      <c r="I26">
        <f>VLOOKUP(A26, 'Class 6'!A:C, 3, FALSE)</f>
        <v>47</v>
      </c>
      <c r="J26">
        <f>VLOOKUP(A26, 'Class 7'!A:C, 3, FALSE)</f>
        <v>47</v>
      </c>
      <c r="K26">
        <f>VLOOKUP(A26, 'Class 8 '!A:C, 3, FALSE)</f>
        <v>30</v>
      </c>
      <c r="L26">
        <v>6</v>
      </c>
      <c r="M26">
        <v>8</v>
      </c>
      <c r="N26">
        <v>8</v>
      </c>
      <c r="O26">
        <f>VLOOKUP(A26, 'Reasons 1'!A:B, 2, FALSE)</f>
        <v>39</v>
      </c>
      <c r="P26">
        <f>VLOOKUP(A26, 'Reasons 2'!A:B, 2, FALSE)</f>
        <v>43</v>
      </c>
      <c r="Q26">
        <f>VLOOKUP(A26, 'Reasons 3'!A:B, 2, FALSE)</f>
        <v>45</v>
      </c>
      <c r="R26">
        <f t="shared" si="1"/>
        <v>127</v>
      </c>
      <c r="S26">
        <f t="shared" si="0"/>
        <v>347</v>
      </c>
      <c r="T26">
        <f t="shared" si="2"/>
        <v>22</v>
      </c>
      <c r="U26">
        <f t="shared" si="3"/>
        <v>496</v>
      </c>
    </row>
    <row r="27" spans="1:23" x14ac:dyDescent="0.25">
      <c r="A27">
        <f>MASTER!A76</f>
        <v>4054</v>
      </c>
      <c r="B27" t="str">
        <f>VLOOKUP(A27, MASTER!$A:$E, 2, FALSE)</f>
        <v>Kourtney Hudson</v>
      </c>
      <c r="C27" t="str">
        <f>VLOOKUP(A27, MASTER!$A:$E, 3, FALSE)</f>
        <v>Allegan County Senior</v>
      </c>
      <c r="D27">
        <f>VLOOKUP(A27, 'Class 1'!A:C, 3, FALSE)</f>
        <v>46</v>
      </c>
      <c r="E27">
        <f>VLOOKUP(A27, 'Class 2'!A:C, 3, FALSE)</f>
        <v>47</v>
      </c>
      <c r="F27">
        <f>VLOOKUP(A27, 'Class 3'!A:C, 3, FALSE)</f>
        <v>46</v>
      </c>
      <c r="G27">
        <f>VLOOKUP(A27, 'Class 4'!A:C, 3, FALSE)</f>
        <v>45</v>
      </c>
      <c r="H27">
        <f>VLOOKUP(A27, 'Class 5'!A:C, 3, FALSE)</f>
        <v>26</v>
      </c>
      <c r="I27">
        <f>VLOOKUP(A27, 'Class 6'!A:C, 3, FALSE)</f>
        <v>45</v>
      </c>
      <c r="J27">
        <f>VLOOKUP(A27, 'Class 7'!A:C, 3, FALSE)</f>
        <v>50</v>
      </c>
      <c r="K27">
        <f>VLOOKUP(A27, 'Class 8 '!A:C, 3, FALSE)</f>
        <v>47</v>
      </c>
      <c r="L27" s="36">
        <v>10</v>
      </c>
      <c r="M27">
        <v>4</v>
      </c>
      <c r="N27">
        <v>6</v>
      </c>
      <c r="O27">
        <f>VLOOKUP(A27, 'Reasons 1'!A:B, 2, FALSE)</f>
        <v>37</v>
      </c>
      <c r="P27">
        <f>VLOOKUP(A27, 'Reasons 2'!A:B, 2, FALSE)</f>
        <v>35</v>
      </c>
      <c r="Q27">
        <f>VLOOKUP(A27, 'Reasons 3'!A:B, 2, FALSE)</f>
        <v>37</v>
      </c>
      <c r="R27">
        <f t="shared" si="1"/>
        <v>109</v>
      </c>
      <c r="S27">
        <f t="shared" si="0"/>
        <v>352</v>
      </c>
      <c r="T27">
        <f t="shared" si="2"/>
        <v>20</v>
      </c>
      <c r="U27">
        <f t="shared" si="3"/>
        <v>481</v>
      </c>
    </row>
    <row r="28" spans="1:23" x14ac:dyDescent="0.25">
      <c r="L28" s="36"/>
    </row>
    <row r="29" spans="1:23" x14ac:dyDescent="0.25">
      <c r="A29">
        <f>MASTER!A77</f>
        <v>4061</v>
      </c>
      <c r="B29" t="str">
        <f>VLOOKUP(A29, MASTER!$A:$E, 2, FALSE)</f>
        <v>Elizabeth Gomez</v>
      </c>
      <c r="C29" t="str">
        <f>VLOOKUP(A29, MASTER!$A:$E, 3, FALSE)</f>
        <v>Monroe County Senior Individual</v>
      </c>
      <c r="D29">
        <f>VLOOKUP(A29, 'Class 1'!A:C, 3, FALSE)</f>
        <v>40</v>
      </c>
      <c r="E29">
        <f>VLOOKUP(A29, 'Class 2'!A:C, 3, FALSE)</f>
        <v>44</v>
      </c>
      <c r="F29">
        <f>VLOOKUP(A29, 'Class 3'!A:C, 3, FALSE)</f>
        <v>49</v>
      </c>
      <c r="G29">
        <f>VLOOKUP(A29, 'Class 4'!A:C, 3, FALSE)</f>
        <v>48</v>
      </c>
      <c r="H29">
        <f>VLOOKUP(A29, 'Class 5'!A:C, 3, FALSE)</f>
        <v>41</v>
      </c>
      <c r="I29">
        <f>VLOOKUP(A29, 'Class 6'!A:C, 3, FALSE)</f>
        <v>50</v>
      </c>
      <c r="J29">
        <f>VLOOKUP(A29, 'Class 7'!A:C, 3, FALSE)</f>
        <v>26</v>
      </c>
      <c r="K29">
        <f>VLOOKUP(A29, 'Class 8 '!A:C, 3, FALSE)</f>
        <v>32</v>
      </c>
      <c r="L29">
        <v>6</v>
      </c>
      <c r="M29">
        <v>8</v>
      </c>
      <c r="N29">
        <v>8</v>
      </c>
      <c r="O29">
        <f>VLOOKUP(A29, 'Reasons 1'!A:B, 2, FALSE)</f>
        <v>43</v>
      </c>
      <c r="P29">
        <f>VLOOKUP(A29, 'Reasons 2'!A:B, 2, FALSE)</f>
        <v>46</v>
      </c>
      <c r="Q29">
        <f>VLOOKUP(A29, 'Reasons 3'!A:B, 2, FALSE)</f>
        <v>38</v>
      </c>
      <c r="R29">
        <f t="shared" si="1"/>
        <v>127</v>
      </c>
      <c r="S29">
        <f t="shared" si="0"/>
        <v>330</v>
      </c>
      <c r="T29">
        <f t="shared" si="2"/>
        <v>22</v>
      </c>
      <c r="U29">
        <f t="shared" si="3"/>
        <v>479</v>
      </c>
    </row>
    <row r="30" spans="1:23" x14ac:dyDescent="0.25">
      <c r="A30">
        <f>MASTER!A78</f>
        <v>4071</v>
      </c>
      <c r="B30" t="str">
        <f>VLOOKUP(A30, MASTER!$A:$E, 2, FALSE)</f>
        <v>Olivia Kalil</v>
      </c>
      <c r="C30" t="str">
        <f>VLOOKUP(A30, MASTER!$A:$E, 3, FALSE)</f>
        <v>Sanilac County Individual</v>
      </c>
      <c r="D30">
        <f>VLOOKUP(A30, 'Class 1'!A:C, 3, FALSE)</f>
        <v>50</v>
      </c>
      <c r="E30">
        <f>VLOOKUP(A30, 'Class 2'!A:C, 3, FALSE)</f>
        <v>49</v>
      </c>
      <c r="F30">
        <f>VLOOKUP(A30, 'Class 3'!A:C, 3, FALSE)</f>
        <v>49</v>
      </c>
      <c r="G30">
        <f>VLOOKUP(A30, 'Class 4'!A:C, 3, FALSE)</f>
        <v>50</v>
      </c>
      <c r="H30">
        <f>VLOOKUP(A30, 'Class 5'!A:C, 3, FALSE)</f>
        <v>46</v>
      </c>
      <c r="I30">
        <f>VLOOKUP(A30, 'Class 6'!A:C, 3, FALSE)</f>
        <v>34</v>
      </c>
      <c r="J30">
        <f>VLOOKUP(A30, 'Class 7'!A:C, 3, FALSE)</f>
        <v>26</v>
      </c>
      <c r="K30">
        <f>VLOOKUP(A30, 'Class 8 '!A:C, 3, FALSE)</f>
        <v>47</v>
      </c>
      <c r="L30">
        <v>10</v>
      </c>
      <c r="M30">
        <v>8</v>
      </c>
      <c r="N30">
        <v>10</v>
      </c>
      <c r="O30" s="34">
        <v>0</v>
      </c>
      <c r="P30" s="34">
        <v>0</v>
      </c>
      <c r="Q30" s="34">
        <v>0</v>
      </c>
      <c r="R30">
        <f t="shared" si="1"/>
        <v>0</v>
      </c>
      <c r="S30">
        <f t="shared" si="0"/>
        <v>351</v>
      </c>
      <c r="T30">
        <f t="shared" si="2"/>
        <v>28</v>
      </c>
      <c r="U30">
        <f t="shared" si="3"/>
        <v>379</v>
      </c>
    </row>
    <row r="31" spans="1:23" x14ac:dyDescent="0.25">
      <c r="A31">
        <f>MASTER!A79</f>
        <v>4072</v>
      </c>
      <c r="B31" t="str">
        <f>VLOOKUP(A31, MASTER!$A:$E, 2, FALSE)</f>
        <v>Amanda Lilley</v>
      </c>
      <c r="C31" t="str">
        <f>VLOOKUP(A31, MASTER!$A:$E, 3, FALSE)</f>
        <v>Cass County Individual</v>
      </c>
      <c r="D31">
        <f>VLOOKUP(A31, 'Class 1'!A:C, 3, FALSE)</f>
        <v>45</v>
      </c>
      <c r="E31">
        <f>VLOOKUP(A31, 'Class 2'!A:C, 3, FALSE)</f>
        <v>49</v>
      </c>
      <c r="F31">
        <f>VLOOKUP(A31, 'Class 3'!A:C, 3, FALSE)</f>
        <v>49</v>
      </c>
      <c r="G31">
        <f>VLOOKUP(A31, 'Class 4'!A:C, 3, FALSE)</f>
        <v>44</v>
      </c>
      <c r="H31">
        <f>VLOOKUP(A31, 'Class 5'!A:C, 3, FALSE)</f>
        <v>39</v>
      </c>
      <c r="I31">
        <f>VLOOKUP(A31, 'Class 6'!A:C, 3, FALSE)</f>
        <v>47</v>
      </c>
      <c r="J31">
        <f>VLOOKUP(A31, 'Class 7'!A:C, 3, FALSE)</f>
        <v>26</v>
      </c>
      <c r="K31">
        <f>VLOOKUP(A31, 'Class 8 '!A:C, 3, FALSE)</f>
        <v>36</v>
      </c>
      <c r="L31">
        <v>10</v>
      </c>
      <c r="M31">
        <v>6</v>
      </c>
      <c r="N31">
        <v>10</v>
      </c>
      <c r="O31">
        <f>VLOOKUP(A31, 'Reasons 1'!A:B, 2, FALSE)</f>
        <v>46</v>
      </c>
      <c r="P31">
        <f>VLOOKUP(A31, 'Reasons 2'!A:B, 2, FALSE)</f>
        <v>43</v>
      </c>
      <c r="Q31">
        <f>VLOOKUP(A31, 'Reasons 3'!A:B, 2, FALSE)</f>
        <v>40</v>
      </c>
      <c r="R31">
        <f t="shared" si="1"/>
        <v>129</v>
      </c>
      <c r="S31">
        <f t="shared" si="0"/>
        <v>335</v>
      </c>
      <c r="T31">
        <f t="shared" si="2"/>
        <v>26</v>
      </c>
      <c r="U31">
        <f t="shared" si="3"/>
        <v>490</v>
      </c>
    </row>
    <row r="32" spans="1:23" s="37" customFormat="1" x14ac:dyDescent="0.25">
      <c r="A32" s="37">
        <f>MASTER!A80</f>
        <v>4073</v>
      </c>
      <c r="B32" s="37" t="str">
        <f>VLOOKUP(A32, MASTER!$A:$E, 2, FALSE)</f>
        <v>Matalynn Ellsworth</v>
      </c>
      <c r="C32" s="37" t="str">
        <f>VLOOKUP(A32, MASTER!$A:$E, 3, FALSE)</f>
        <v>Calhoun County Individual</v>
      </c>
      <c r="D32" s="37" t="e">
        <f>VLOOKUP(A32, 'Class 1'!A:C, 3, FALSE)</f>
        <v>#N/A</v>
      </c>
      <c r="E32" s="37" t="e">
        <f>VLOOKUP(A32, 'Class 2'!A:C, 3, FALSE)</f>
        <v>#N/A</v>
      </c>
      <c r="F32" s="37" t="e">
        <f>VLOOKUP(A32, 'Class 3'!A:C, 3, FALSE)</f>
        <v>#N/A</v>
      </c>
      <c r="G32" s="37" t="e">
        <f>VLOOKUP(A32, 'Class 4'!A:C, 3, FALSE)</f>
        <v>#N/A</v>
      </c>
      <c r="H32" s="37" t="e">
        <f>VLOOKUP(A32, 'Class 5'!A:C, 3, FALSE)</f>
        <v>#N/A</v>
      </c>
      <c r="I32" s="37" t="e">
        <f>VLOOKUP(A32, 'Class 6'!A:C, 3, FALSE)</f>
        <v>#N/A</v>
      </c>
      <c r="J32" s="37" t="e">
        <f>VLOOKUP(A32, 'Class 7'!A:C, 3, FALSE)</f>
        <v>#N/A</v>
      </c>
      <c r="K32" s="37" t="e">
        <f>VLOOKUP(A32, 'Class 8 '!A:C, 3, FALSE)</f>
        <v>#N/A</v>
      </c>
      <c r="O32" s="37" t="e">
        <f>VLOOKUP(A32, 'Reasons 1'!A:B, 2, FALSE)</f>
        <v>#N/A</v>
      </c>
      <c r="P32" s="37" t="e">
        <f>VLOOKUP(A32, 'Reasons 2'!A:B, 2, FALSE)</f>
        <v>#N/A</v>
      </c>
      <c r="Q32" s="37" t="e">
        <f>VLOOKUP(A32, 'Reasons 3'!A:B, 2, FALSE)</f>
        <v>#N/A</v>
      </c>
      <c r="R32" t="e">
        <f t="shared" si="1"/>
        <v>#N/A</v>
      </c>
      <c r="S32" s="37" t="e">
        <f t="shared" si="0"/>
        <v>#N/A</v>
      </c>
      <c r="T32" s="37">
        <f t="shared" si="2"/>
        <v>0</v>
      </c>
      <c r="U32" t="e">
        <f t="shared" si="3"/>
        <v>#N/A</v>
      </c>
    </row>
    <row r="33" spans="1:21" x14ac:dyDescent="0.25">
      <c r="A33">
        <f>MASTER!A81</f>
        <v>4074</v>
      </c>
      <c r="B33" t="str">
        <f>VLOOKUP(A33, MASTER!$A:$E, 2, FALSE)</f>
        <v>Adela Christiansen</v>
      </c>
      <c r="C33" t="str">
        <f>VLOOKUP(A33, MASTER!$A:$E, 3, FALSE)</f>
        <v>Midland County Individual</v>
      </c>
      <c r="D33">
        <f>VLOOKUP(A33, 'Class 1'!A:C, 3, FALSE)</f>
        <v>45</v>
      </c>
      <c r="E33">
        <f>VLOOKUP(A33, 'Class 2'!A:C, 3, FALSE)</f>
        <v>49</v>
      </c>
      <c r="F33">
        <f>VLOOKUP(A33, 'Class 3'!A:C, 3, FALSE)</f>
        <v>35</v>
      </c>
      <c r="G33">
        <f>VLOOKUP(A33, 'Class 4'!A:C, 3, FALSE)</f>
        <v>49</v>
      </c>
      <c r="H33">
        <f>VLOOKUP(A33, 'Class 5'!A:C, 3, FALSE)</f>
        <v>36</v>
      </c>
      <c r="I33">
        <f>VLOOKUP(A33, 'Class 6'!A:C, 3, FALSE)</f>
        <v>39</v>
      </c>
      <c r="J33">
        <f>VLOOKUP(A33, 'Class 7'!A:C, 3, FALSE)</f>
        <v>47</v>
      </c>
      <c r="K33">
        <f>VLOOKUP(A33, 'Class 8 '!A:C, 3, FALSE)</f>
        <v>50</v>
      </c>
      <c r="L33">
        <v>10</v>
      </c>
      <c r="M33">
        <v>8</v>
      </c>
      <c r="N33">
        <v>10</v>
      </c>
      <c r="O33">
        <f>VLOOKUP(A33, 'Reasons 1'!A:B, 2, FALSE)</f>
        <v>40</v>
      </c>
      <c r="P33">
        <f>VLOOKUP(A33, 'Reasons 2'!A:B, 2, FALSE)</f>
        <v>37</v>
      </c>
      <c r="Q33">
        <f>VLOOKUP(A33, 'Reasons 3'!A:B, 2, FALSE)</f>
        <v>35</v>
      </c>
      <c r="R33">
        <f t="shared" si="1"/>
        <v>112</v>
      </c>
      <c r="S33">
        <f t="shared" si="0"/>
        <v>350</v>
      </c>
      <c r="T33">
        <f t="shared" si="2"/>
        <v>28</v>
      </c>
      <c r="U33">
        <f t="shared" si="3"/>
        <v>490</v>
      </c>
    </row>
    <row r="34" spans="1:21" x14ac:dyDescent="0.25">
      <c r="A34">
        <f>MASTER!A82</f>
        <v>4081</v>
      </c>
      <c r="B34" t="str">
        <f>VLOOKUP(A34, MASTER!$A:$E, 2, FALSE)</f>
        <v xml:space="preserve">Jesse Nowiski </v>
      </c>
      <c r="C34" t="str">
        <f>VLOOKUP(A34, MASTER!$A:$E, 3, FALSE)</f>
        <v>Tuscola County Individual</v>
      </c>
      <c r="D34">
        <f>VLOOKUP(A34, 'Class 1'!A:C, 3, FALSE)</f>
        <v>50</v>
      </c>
      <c r="E34">
        <f>VLOOKUP(A34, 'Class 2'!A:C, 3, FALSE)</f>
        <v>35</v>
      </c>
      <c r="F34">
        <f>VLOOKUP(A34, 'Class 3'!A:C, 3, FALSE)</f>
        <v>49</v>
      </c>
      <c r="G34">
        <f>VLOOKUP(A34, 'Class 4'!A:C, 3, FALSE)</f>
        <v>44</v>
      </c>
      <c r="H34">
        <f>VLOOKUP(A34, 'Class 5'!A:C, 3, FALSE)</f>
        <v>28</v>
      </c>
      <c r="I34">
        <f>VLOOKUP(A34, 'Class 6'!A:C, 3, FALSE)</f>
        <v>47</v>
      </c>
      <c r="J34">
        <f>VLOOKUP(A34, 'Class 7'!A:C, 3, FALSE)</f>
        <v>35</v>
      </c>
      <c r="K34">
        <f>VLOOKUP(A34, 'Class 8 '!A:C, 3, FALSE)</f>
        <v>22</v>
      </c>
      <c r="L34">
        <v>4</v>
      </c>
      <c r="M34">
        <v>6</v>
      </c>
      <c r="N34">
        <v>8</v>
      </c>
      <c r="O34">
        <f>VLOOKUP(A34, 'Reasons 1'!A:B, 2, FALSE)</f>
        <v>25</v>
      </c>
      <c r="P34">
        <f>VLOOKUP(A34, 'Reasons 2'!A:B, 2, FALSE)</f>
        <v>25</v>
      </c>
      <c r="Q34">
        <f>VLOOKUP(A34, 'Reasons 3'!A:B, 2, FALSE)</f>
        <v>23</v>
      </c>
      <c r="R34">
        <f t="shared" si="1"/>
        <v>73</v>
      </c>
      <c r="S34">
        <f t="shared" si="0"/>
        <v>310</v>
      </c>
      <c r="T34">
        <f t="shared" si="2"/>
        <v>18</v>
      </c>
      <c r="U34">
        <f t="shared" si="3"/>
        <v>401</v>
      </c>
    </row>
    <row r="35" spans="1:21" x14ac:dyDescent="0.25">
      <c r="A35">
        <f>MASTER!A83</f>
        <v>4084</v>
      </c>
      <c r="B35" t="str">
        <f>VLOOKUP(A35, MASTER!$A:$E, 2, FALSE)</f>
        <v xml:space="preserve">Rylee Miller </v>
      </c>
      <c r="C35" t="str">
        <f>VLOOKUP(A35, MASTER!$A:$E, 3, FALSE)</f>
        <v>Ionia County Individual</v>
      </c>
      <c r="D35">
        <f>VLOOKUP(A35, 'Class 1'!A:C, 3, FALSE)</f>
        <v>50</v>
      </c>
      <c r="E35">
        <f>VLOOKUP(A35, 'Class 2'!A:C, 3, FALSE)</f>
        <v>47</v>
      </c>
      <c r="F35">
        <f>VLOOKUP(A35, 'Class 3'!A:C, 3, FALSE)</f>
        <v>30</v>
      </c>
      <c r="G35">
        <f>VLOOKUP(A35, 'Class 4'!A:C, 3, FALSE)</f>
        <v>48</v>
      </c>
      <c r="H35">
        <f>VLOOKUP(A35, 'Class 5'!A:C, 3, FALSE)</f>
        <v>32</v>
      </c>
      <c r="I35">
        <f>VLOOKUP(A35, 'Class 6'!A:C, 3, FALSE)</f>
        <v>43</v>
      </c>
      <c r="J35">
        <f>VLOOKUP(A35, 'Class 7'!A:C, 3, FALSE)</f>
        <v>44</v>
      </c>
      <c r="K35">
        <f>VLOOKUP(A35, 'Class 8 '!A:C, 3, FALSE)</f>
        <v>50</v>
      </c>
      <c r="L35">
        <v>4</v>
      </c>
      <c r="M35">
        <v>4</v>
      </c>
      <c r="N35">
        <v>8</v>
      </c>
      <c r="O35">
        <f>VLOOKUP(A35, 'Reasons 1'!A:B, 2, FALSE)</f>
        <v>39</v>
      </c>
      <c r="P35">
        <f>VLOOKUP(A35, 'Reasons 2'!A:B, 2, FALSE)</f>
        <v>43</v>
      </c>
      <c r="Q35">
        <f>VLOOKUP(A35, 'Reasons 3'!A:B, 2, FALSE)</f>
        <v>41</v>
      </c>
      <c r="R35">
        <f t="shared" si="1"/>
        <v>123</v>
      </c>
      <c r="S35">
        <f t="shared" si="0"/>
        <v>344</v>
      </c>
      <c r="T35">
        <f t="shared" si="2"/>
        <v>16</v>
      </c>
      <c r="U35">
        <f t="shared" si="3"/>
        <v>483</v>
      </c>
    </row>
    <row r="36" spans="1:21" s="37" customFormat="1" x14ac:dyDescent="0.25">
      <c r="A36" s="37">
        <f>MASTER!A84</f>
        <v>4094</v>
      </c>
      <c r="B36" s="37" t="str">
        <f>VLOOKUP(A36, MASTER!$A:$E, 2, FALSE)</f>
        <v xml:space="preserve">Jenna Wilburn </v>
      </c>
      <c r="C36" s="37" t="str">
        <f>VLOOKUP(A36, MASTER!$A:$E, 3, FALSE)</f>
        <v>Shiawassee County Individual</v>
      </c>
      <c r="D36" s="37" t="e">
        <f>VLOOKUP(A36, 'Class 1'!A:C, 3, FALSE)</f>
        <v>#N/A</v>
      </c>
      <c r="E36" s="37" t="e">
        <f>VLOOKUP(A36, 'Class 2'!A:C, 3, FALSE)</f>
        <v>#N/A</v>
      </c>
      <c r="F36" s="37" t="e">
        <f>VLOOKUP(A36, 'Class 3'!A:C, 3, FALSE)</f>
        <v>#N/A</v>
      </c>
      <c r="G36" s="37" t="e">
        <f>VLOOKUP(A36, 'Class 4'!A:C, 3, FALSE)</f>
        <v>#N/A</v>
      </c>
      <c r="H36" s="37" t="e">
        <f>VLOOKUP(A36, 'Class 5'!A:C, 3, FALSE)</f>
        <v>#N/A</v>
      </c>
      <c r="I36" s="37" t="e">
        <f>VLOOKUP(A36, 'Class 6'!A:C, 3, FALSE)</f>
        <v>#N/A</v>
      </c>
      <c r="J36" s="37" t="e">
        <f>VLOOKUP(A36, 'Class 7'!A:C, 3, FALSE)</f>
        <v>#N/A</v>
      </c>
      <c r="K36" s="37" t="e">
        <f>VLOOKUP(A36, 'Class 8 '!A:C, 3, FALSE)</f>
        <v>#N/A</v>
      </c>
      <c r="O36" s="37" t="e">
        <f>VLOOKUP(A36, 'Reasons 1'!A:B, 2, FALSE)</f>
        <v>#N/A</v>
      </c>
      <c r="P36" s="37" t="e">
        <f>VLOOKUP(A36, 'Reasons 2'!A:B, 2, FALSE)</f>
        <v>#N/A</v>
      </c>
      <c r="Q36" s="37" t="e">
        <f>VLOOKUP(A36, 'Reasons 3'!A:B, 2, FALSE)</f>
        <v>#N/A</v>
      </c>
      <c r="R36" t="e">
        <f t="shared" si="1"/>
        <v>#N/A</v>
      </c>
      <c r="S36" s="37" t="e">
        <f t="shared" si="0"/>
        <v>#N/A</v>
      </c>
      <c r="T36" s="37">
        <f t="shared" si="2"/>
        <v>0</v>
      </c>
      <c r="U36" t="e">
        <f t="shared" si="3"/>
        <v>#N/A</v>
      </c>
    </row>
    <row r="37" spans="1:21" x14ac:dyDescent="0.25">
      <c r="B37" t="e">
        <f>VLOOKUP(A37, MASTER!$A:$E, 2, FALSE)</f>
        <v>#N/A</v>
      </c>
      <c r="C37" t="e">
        <f>VLOOKUP(A37, MASTER!$A:$E, 3, FALSE)</f>
        <v>#N/A</v>
      </c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Q37" t="e">
        <f>VLOOKUP(A37, 'Reasons 3'!A:B, 2, FALSE)</f>
        <v>#N/A</v>
      </c>
      <c r="R37" t="e">
        <f t="shared" si="1"/>
        <v>#N/A</v>
      </c>
      <c r="S37" t="e">
        <f t="shared" si="0"/>
        <v>#N/A</v>
      </c>
      <c r="T37">
        <f t="shared" si="2"/>
        <v>0</v>
      </c>
      <c r="U37" t="e">
        <f t="shared" si="3"/>
        <v>#N/A</v>
      </c>
    </row>
    <row r="38" spans="1:21" x14ac:dyDescent="0.25">
      <c r="B38" t="e">
        <f>VLOOKUP(A38, MASTER!$A:$E, 2, FALSE)</f>
        <v>#N/A</v>
      </c>
      <c r="C38" t="e">
        <f>VLOOKUP(A38, MASTER!$A:$E, 3, FALSE)</f>
        <v>#N/A</v>
      </c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Q38" t="e">
        <f>VLOOKUP(A38, 'Reasons 3'!A:B, 2, FALSE)</f>
        <v>#N/A</v>
      </c>
      <c r="S38" t="e">
        <f t="shared" si="0"/>
        <v>#N/A</v>
      </c>
      <c r="T38">
        <f t="shared" si="2"/>
        <v>0</v>
      </c>
      <c r="U38" t="e">
        <f t="shared" si="3"/>
        <v>#N/A</v>
      </c>
    </row>
    <row r="39" spans="1:2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Q39" t="e">
        <f>VLOOKUP(A39, 'Reasons 3'!A:B, 2, FALSE)</f>
        <v>#N/A</v>
      </c>
      <c r="S39" t="e">
        <f t="shared" si="0"/>
        <v>#N/A</v>
      </c>
      <c r="T39">
        <f t="shared" si="2"/>
        <v>0</v>
      </c>
      <c r="U39" t="e">
        <f t="shared" si="3"/>
        <v>#N/A</v>
      </c>
    </row>
    <row r="40" spans="1:2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Q40" t="e">
        <f>VLOOKUP(A40, 'Reasons 3'!A:B, 2, FALSE)</f>
        <v>#N/A</v>
      </c>
      <c r="S40" t="e">
        <f t="shared" si="0"/>
        <v>#N/A</v>
      </c>
      <c r="T40">
        <f t="shared" si="2"/>
        <v>0</v>
      </c>
      <c r="U40" t="e">
        <f t="shared" si="3"/>
        <v>#N/A</v>
      </c>
    </row>
    <row r="41" spans="1:2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Q41" t="e">
        <f>VLOOKUP(A41, 'Reasons 3'!A:B, 2, FALSE)</f>
        <v>#N/A</v>
      </c>
      <c r="S41" t="e">
        <f t="shared" si="0"/>
        <v>#N/A</v>
      </c>
      <c r="T41">
        <f t="shared" si="2"/>
        <v>0</v>
      </c>
      <c r="U41" t="e">
        <f t="shared" si="3"/>
        <v>#N/A</v>
      </c>
    </row>
    <row r="42" spans="1:2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Q42" t="e">
        <f>VLOOKUP(A42, 'Reasons 3'!A:B, 2, FALSE)</f>
        <v>#N/A</v>
      </c>
      <c r="S42" t="e">
        <f t="shared" si="0"/>
        <v>#N/A</v>
      </c>
      <c r="T42">
        <f t="shared" si="2"/>
        <v>0</v>
      </c>
      <c r="U42" t="e">
        <f t="shared" si="3"/>
        <v>#N/A</v>
      </c>
    </row>
    <row r="43" spans="1:2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Q43" t="e">
        <f>VLOOKUP(A43, 'Reasons 3'!A:B, 2, FALSE)</f>
        <v>#N/A</v>
      </c>
      <c r="S43" t="e">
        <f t="shared" si="0"/>
        <v>#N/A</v>
      </c>
      <c r="T43">
        <f t="shared" si="2"/>
        <v>0</v>
      </c>
      <c r="U43" t="e">
        <f t="shared" si="3"/>
        <v>#N/A</v>
      </c>
    </row>
    <row r="44" spans="1:2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Q44" t="e">
        <f>VLOOKUP(A44, 'Reasons 3'!A:B, 2, FALSE)</f>
        <v>#N/A</v>
      </c>
      <c r="S44" t="e">
        <f t="shared" si="0"/>
        <v>#N/A</v>
      </c>
      <c r="T44">
        <f t="shared" si="2"/>
        <v>0</v>
      </c>
      <c r="U44" t="e">
        <f t="shared" si="3"/>
        <v>#N/A</v>
      </c>
    </row>
    <row r="45" spans="1:2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Q45" t="e">
        <f>VLOOKUP(A45, 'Reasons 3'!A:B, 2, FALSE)</f>
        <v>#N/A</v>
      </c>
      <c r="S45" t="e">
        <f t="shared" si="0"/>
        <v>#N/A</v>
      </c>
      <c r="T45">
        <f t="shared" si="2"/>
        <v>0</v>
      </c>
      <c r="U45" t="e">
        <f t="shared" si="3"/>
        <v>#N/A</v>
      </c>
    </row>
    <row r="46" spans="1:2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Q46" t="e">
        <f>VLOOKUP(A46, 'Reasons 3'!A:B, 2, FALSE)</f>
        <v>#N/A</v>
      </c>
      <c r="S46" t="e">
        <f t="shared" si="0"/>
        <v>#N/A</v>
      </c>
      <c r="T46">
        <f t="shared" si="2"/>
        <v>0</v>
      </c>
      <c r="U46" t="e">
        <f t="shared" si="3"/>
        <v>#N/A</v>
      </c>
    </row>
    <row r="47" spans="1:2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Q47" t="e">
        <f>VLOOKUP(A47, 'Reasons 3'!A:B, 2, FALSE)</f>
        <v>#N/A</v>
      </c>
      <c r="S47" t="e">
        <f t="shared" si="0"/>
        <v>#N/A</v>
      </c>
      <c r="T47">
        <f t="shared" si="2"/>
        <v>0</v>
      </c>
      <c r="U47" t="e">
        <f t="shared" si="3"/>
        <v>#N/A</v>
      </c>
    </row>
    <row r="48" spans="1:2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Q48" t="e">
        <f>VLOOKUP(A48, 'Reasons 3'!A:B, 2, FALSE)</f>
        <v>#N/A</v>
      </c>
      <c r="S48" t="e">
        <f t="shared" si="0"/>
        <v>#N/A</v>
      </c>
      <c r="T48">
        <f t="shared" si="2"/>
        <v>0</v>
      </c>
      <c r="U48" t="e">
        <f t="shared" si="3"/>
        <v>#N/A</v>
      </c>
    </row>
    <row r="49" spans="4:2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Q49" t="e">
        <f>VLOOKUP(A49, 'Reasons 3'!A:B, 2, FALSE)</f>
        <v>#N/A</v>
      </c>
      <c r="S49" t="e">
        <f t="shared" si="0"/>
        <v>#N/A</v>
      </c>
      <c r="T49">
        <f t="shared" si="2"/>
        <v>0</v>
      </c>
      <c r="U49" t="e">
        <f t="shared" si="3"/>
        <v>#N/A</v>
      </c>
    </row>
    <row r="50" spans="4:2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Q50" t="e">
        <f>VLOOKUP(A50, 'Reasons 3'!A:B, 2, FALSE)</f>
        <v>#N/A</v>
      </c>
      <c r="S50" t="e">
        <f t="shared" si="0"/>
        <v>#N/A</v>
      </c>
      <c r="T50">
        <f t="shared" si="2"/>
        <v>0</v>
      </c>
      <c r="U50" t="e">
        <f t="shared" si="3"/>
        <v>#N/A</v>
      </c>
    </row>
    <row r="51" spans="4:21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Q51" t="e">
        <f>VLOOKUP(A51, 'Reasons 3'!A:B, 2, FALSE)</f>
        <v>#N/A</v>
      </c>
      <c r="S51" t="e">
        <f t="shared" si="0"/>
        <v>#N/A</v>
      </c>
      <c r="T51">
        <f t="shared" si="2"/>
        <v>0</v>
      </c>
      <c r="U51" t="e">
        <f t="shared" si="3"/>
        <v>#N/A</v>
      </c>
    </row>
    <row r="52" spans="4:21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Q52" t="e">
        <f>VLOOKUP(A52, 'Reasons 3'!A:B, 2, FALSE)</f>
        <v>#N/A</v>
      </c>
      <c r="S52" t="e">
        <f t="shared" si="0"/>
        <v>#N/A</v>
      </c>
      <c r="T52">
        <f t="shared" si="2"/>
        <v>0</v>
      </c>
      <c r="U52" t="e">
        <f t="shared" si="3"/>
        <v>#N/A</v>
      </c>
    </row>
    <row r="53" spans="4:21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Q53" t="e">
        <f>VLOOKUP(A53, 'Reasons 3'!A:B, 2, FALSE)</f>
        <v>#N/A</v>
      </c>
      <c r="S53" t="e">
        <f t="shared" si="0"/>
        <v>#N/A</v>
      </c>
      <c r="T53">
        <f t="shared" si="2"/>
        <v>0</v>
      </c>
      <c r="U53" t="e">
        <f t="shared" si="3"/>
        <v>#N/A</v>
      </c>
    </row>
    <row r="54" spans="4:21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>VLOOKUP(A54, 'Reasons 2'!A:B, 2, FALSE)</f>
        <v>#N/A</v>
      </c>
      <c r="Q54" t="e">
        <f>VLOOKUP(A54, 'Reasons 3'!A:B, 2, FALSE)</f>
        <v>#N/A</v>
      </c>
      <c r="S54" t="e">
        <f t="shared" si="0"/>
        <v>#N/A</v>
      </c>
      <c r="T54">
        <f t="shared" si="2"/>
        <v>0</v>
      </c>
      <c r="U54" t="e">
        <f t="shared" ref="U54:U57" si="4">SUM(O54:T54)</f>
        <v>#N/A</v>
      </c>
    </row>
    <row r="55" spans="4:21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>VLOOKUP(A55, 'Reasons 2'!A:B, 2, FALSE)</f>
        <v>#N/A</v>
      </c>
      <c r="Q55" t="e">
        <f>VLOOKUP(A55, 'Reasons 3'!A:B, 2, FALSE)</f>
        <v>#N/A</v>
      </c>
      <c r="S55" t="e">
        <f t="shared" si="0"/>
        <v>#N/A</v>
      </c>
      <c r="T55">
        <f t="shared" si="2"/>
        <v>0</v>
      </c>
      <c r="U55" t="e">
        <f t="shared" si="4"/>
        <v>#N/A</v>
      </c>
    </row>
    <row r="56" spans="4:21" x14ac:dyDescent="0.25">
      <c r="D56" t="e">
        <f>VLOOKUP(A56, 'Class 1'!A:C, 3, FALSE)</f>
        <v>#N/A</v>
      </c>
      <c r="E56" t="e">
        <f>VLOOKUP(A56, 'Class 2'!A:C, 3, FALSE)</f>
        <v>#N/A</v>
      </c>
      <c r="F56" t="e">
        <f>VLOOKUP(A56, 'Class 3'!A:C, 3, FALSE)</f>
        <v>#N/A</v>
      </c>
      <c r="G56" t="e">
        <f>VLOOKUP(A56, 'Class 4'!A:C, 3, FALSE)</f>
        <v>#N/A</v>
      </c>
      <c r="H56" t="e">
        <f>VLOOKUP(A56, 'Class 5'!A:C, 3, FALSE)</f>
        <v>#N/A</v>
      </c>
      <c r="I56" t="e">
        <f>VLOOKUP(A56, 'Class 6'!A:C, 3, FALSE)</f>
        <v>#N/A</v>
      </c>
      <c r="J56" t="e">
        <f>VLOOKUP(A56, 'Class 7'!A:C, 3, FALSE)</f>
        <v>#N/A</v>
      </c>
      <c r="K56" t="e">
        <f>VLOOKUP(A56, 'Class 8 '!A:C, 3, FALSE)</f>
        <v>#N/A</v>
      </c>
      <c r="O56" t="e">
        <f>VLOOKUP(A56, 'Reasons 1'!A:B, 2, FALSE)</f>
        <v>#N/A</v>
      </c>
      <c r="P56" t="e">
        <f>VLOOKUP(A56, 'Reasons 2'!A:B, 2, FALSE)</f>
        <v>#N/A</v>
      </c>
      <c r="Q56" t="e">
        <f>VLOOKUP(A56, 'Reasons 3'!A:B, 2, FALSE)</f>
        <v>#N/A</v>
      </c>
      <c r="S56" t="e">
        <f t="shared" si="0"/>
        <v>#N/A</v>
      </c>
      <c r="T56">
        <f t="shared" si="2"/>
        <v>0</v>
      </c>
      <c r="U56" t="e">
        <f t="shared" si="4"/>
        <v>#N/A</v>
      </c>
    </row>
    <row r="57" spans="4:21" x14ac:dyDescent="0.25">
      <c r="D57" t="e">
        <f>VLOOKUP(A57, 'Class 1'!A:C, 3, FALSE)</f>
        <v>#N/A</v>
      </c>
      <c r="E57" t="e">
        <f>VLOOKUP(A57, 'Class 2'!A:C, 3, FALSE)</f>
        <v>#N/A</v>
      </c>
      <c r="F57" t="e">
        <f>VLOOKUP(A57, 'Class 3'!A:C, 3, FALSE)</f>
        <v>#N/A</v>
      </c>
      <c r="G57" t="e">
        <f>VLOOKUP(A57, 'Class 4'!A:C, 3, FALSE)</f>
        <v>#N/A</v>
      </c>
      <c r="H57" t="e">
        <f>VLOOKUP(A57, 'Class 5'!A:C, 3, FALSE)</f>
        <v>#N/A</v>
      </c>
      <c r="I57" t="e">
        <f>VLOOKUP(A57, 'Class 6'!A:C, 3, FALSE)</f>
        <v>#N/A</v>
      </c>
      <c r="J57" t="e">
        <f>VLOOKUP(A57, 'Class 7'!A:C, 3, FALSE)</f>
        <v>#N/A</v>
      </c>
      <c r="K57" t="e">
        <f>VLOOKUP(A57, 'Class 8 '!A:C, 3, FALSE)</f>
        <v>#N/A</v>
      </c>
      <c r="O57" t="e">
        <f>VLOOKUP(A57, 'Reasons 1'!A:B, 2, FALSE)</f>
        <v>#N/A</v>
      </c>
      <c r="P57" t="e">
        <f>VLOOKUP(A57, 'Reasons 2'!A:B, 2, FALSE)</f>
        <v>#N/A</v>
      </c>
      <c r="Q57" t="e">
        <f>VLOOKUP(A57, 'Reasons 3'!A:B, 2, FALSE)</f>
        <v>#N/A</v>
      </c>
      <c r="S57" t="e">
        <f t="shared" si="0"/>
        <v>#N/A</v>
      </c>
      <c r="T57">
        <f t="shared" si="2"/>
        <v>0</v>
      </c>
      <c r="U57" t="e">
        <f t="shared" si="4"/>
        <v>#N/A</v>
      </c>
    </row>
  </sheetData>
  <printOptions gridLines="1"/>
  <pageMargins left="0.7" right="0.7" top="0.75" bottom="0.75" header="0.3" footer="0.3"/>
  <pageSetup orientation="portrait" horizontalDpi="0" verticalDpi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A85C3-F9F7-4C5E-83F1-2A06F1FDE13C}">
  <dimension ref="A1:AB56"/>
  <sheetViews>
    <sheetView zoomScale="80" zoomScaleNormal="80" workbookViewId="0">
      <pane xSplit="3" ySplit="1" topLeftCell="N10" activePane="bottomRight" state="frozen"/>
      <selection pane="topRight" activeCell="D1" sqref="D1"/>
      <selection pane="bottomLeft" activeCell="A2" sqref="A2"/>
      <selection pane="bottomRight" activeCell="N10" sqref="N10"/>
    </sheetView>
  </sheetViews>
  <sheetFormatPr defaultRowHeight="15" x14ac:dyDescent="0.25"/>
  <cols>
    <col min="2" max="2" width="22.85546875" customWidth="1"/>
    <col min="3" max="3" width="31.7109375" customWidth="1"/>
    <col min="11" max="11" width="11.140625" customWidth="1"/>
    <col min="12" max="12" width="15" customWidth="1"/>
    <col min="13" max="13" width="15.85546875" bestFit="1" customWidth="1"/>
    <col min="14" max="14" width="20.5703125" bestFit="1" customWidth="1"/>
    <col min="19" max="19" width="18" customWidth="1"/>
    <col min="21" max="21" width="16.42578125" bestFit="1" customWidth="1"/>
    <col min="22" max="22" width="9.5703125" bestFit="1" customWidth="1"/>
    <col min="23" max="24" width="11.140625" bestFit="1" customWidth="1"/>
    <col min="25" max="25" width="10.42578125" bestFit="1" customWidth="1"/>
    <col min="26" max="26" width="13.140625" bestFit="1" customWidth="1"/>
    <col min="27" max="27" width="11.85546875" bestFit="1" customWidth="1"/>
  </cols>
  <sheetData>
    <row r="1" spans="1:28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325</v>
      </c>
      <c r="M1" s="3" t="s">
        <v>323</v>
      </c>
      <c r="N1" s="3" t="s">
        <v>324</v>
      </c>
      <c r="O1" s="3" t="s">
        <v>306</v>
      </c>
      <c r="P1" s="3" t="s">
        <v>321</v>
      </c>
      <c r="Q1" s="3" t="s">
        <v>326</v>
      </c>
      <c r="R1" s="3" t="s">
        <v>307</v>
      </c>
      <c r="S1" s="3" t="s">
        <v>308</v>
      </c>
      <c r="T1" s="3" t="s">
        <v>309</v>
      </c>
      <c r="U1" s="3"/>
      <c r="V1" s="3"/>
      <c r="W1" s="3"/>
      <c r="X1" s="3"/>
      <c r="Y1" s="3"/>
      <c r="Z1" s="3"/>
      <c r="AA1" s="3"/>
      <c r="AB1" s="3"/>
    </row>
    <row r="2" spans="1:28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312</v>
      </c>
      <c r="M2" t="s">
        <v>313</v>
      </c>
      <c r="N2" t="s">
        <v>315</v>
      </c>
      <c r="O2" t="s">
        <v>311</v>
      </c>
      <c r="P2" t="s">
        <v>316</v>
      </c>
      <c r="Q2" t="s">
        <v>310</v>
      </c>
    </row>
    <row r="3" spans="1:28" x14ac:dyDescent="0.25">
      <c r="A3">
        <f>MASTER!A87</f>
        <v>4103</v>
      </c>
      <c r="B3" t="str">
        <f>VLOOKUP(A3, MASTER!$A:$E, 2, FALSE)</f>
        <v>cassie Roush</v>
      </c>
      <c r="C3" t="str">
        <f>VLOOKUP(A3, MASTER!$A:$E, 3, FALSE)</f>
        <v>Marshall County</v>
      </c>
      <c r="D3">
        <f>VLOOKUP(A3, 'Class 1'!A:C, 3, FALSE)</f>
        <v>47</v>
      </c>
      <c r="E3">
        <f>VLOOKUP(A3, 'Class 2'!A:C, 3, FALSE)</f>
        <v>49</v>
      </c>
      <c r="F3">
        <f>VLOOKUP(A3, 'Class 3'!A:C, 3, FALSE)</f>
        <v>45</v>
      </c>
      <c r="G3">
        <f>VLOOKUP(A3, 'Class 4'!A:C, 3, FALSE)</f>
        <v>48</v>
      </c>
      <c r="H3">
        <f>VLOOKUP(A3, 'Class 5'!A:C, 3, FALSE)</f>
        <v>50</v>
      </c>
      <c r="I3">
        <f>VLOOKUP(A3, 'Class 6'!A:C, 3, FALSE)</f>
        <v>39</v>
      </c>
      <c r="J3">
        <f>VLOOKUP(A3, 'Class 7'!A:C, 3, FALSE)</f>
        <v>35</v>
      </c>
      <c r="K3">
        <f>VLOOKUP(A3, 'Class 8 '!A:C, 3, FALSE)</f>
        <v>48</v>
      </c>
      <c r="L3">
        <v>8</v>
      </c>
      <c r="M3">
        <v>8</v>
      </c>
      <c r="N3">
        <v>10</v>
      </c>
      <c r="O3">
        <f>VLOOKUP(A3, 'Reasons 1'!A:B, 2, FALSE)</f>
        <v>38</v>
      </c>
      <c r="P3">
        <f>VLOOKUP(A3, 'Reasons 2'!A:B, 2, FALSE)</f>
        <v>48</v>
      </c>
      <c r="Q3">
        <f>VLOOKUP(A3, 'Reasons 3'!A:B, 2, FALSE)</f>
        <v>45</v>
      </c>
      <c r="R3">
        <f t="shared" ref="R3:R8" si="0">SUM(D3:K3)</f>
        <v>361</v>
      </c>
      <c r="S3">
        <f t="shared" ref="S3:S8" si="1">SUM(L3:N3)</f>
        <v>26</v>
      </c>
      <c r="T3">
        <f t="shared" ref="T3:T8" si="2">SUM(O3:S3)</f>
        <v>518</v>
      </c>
    </row>
    <row r="4" spans="1:28" x14ac:dyDescent="0.25">
      <c r="A4">
        <f>MASTER!A85</f>
        <v>4101</v>
      </c>
      <c r="B4" t="str">
        <f>VLOOKUP(A4, MASTER!$A:$C, 2, FALSE)</f>
        <v>Nora Guseilla</v>
      </c>
      <c r="C4" t="str">
        <f>VLOOKUP(A4, MASTER!$A:$E, 3, FALSE)</f>
        <v>Marshall County</v>
      </c>
      <c r="D4">
        <f>VLOOKUP(A4, 'Class 1'!A:C, 3, FALSE)</f>
        <v>50</v>
      </c>
      <c r="E4">
        <f>VLOOKUP(A4, 'Class 2'!A:C, 3, FALSE)</f>
        <v>44</v>
      </c>
      <c r="F4">
        <f>VLOOKUP(A4, 'Class 3'!A:C, 3, FALSE)</f>
        <v>44</v>
      </c>
      <c r="G4">
        <f>VLOOKUP(A4, 'Class 4'!A:C, 3, FALSE)</f>
        <v>50</v>
      </c>
      <c r="H4">
        <f>VLOOKUP(A4, 'Class 5'!A:C, 3, FALSE)</f>
        <v>39</v>
      </c>
      <c r="I4">
        <f>VLOOKUP(A4, 'Class 6'!A:C, 3, FALSE)</f>
        <v>47</v>
      </c>
      <c r="J4">
        <f>VLOOKUP(A4, 'Class 7'!A:C, 3, FALSE)</f>
        <v>32</v>
      </c>
      <c r="K4">
        <f>VLOOKUP(A4, 'Class 8 '!A:C, 3, FALSE)</f>
        <v>41</v>
      </c>
      <c r="L4">
        <v>8</v>
      </c>
      <c r="M4">
        <v>6</v>
      </c>
      <c r="N4">
        <v>10</v>
      </c>
      <c r="O4">
        <f>VLOOKUP(A4, 'Reasons 1'!A:B, 2, FALSE)</f>
        <v>44</v>
      </c>
      <c r="P4">
        <f>VLOOKUP(A4, 'Reasons 2'!A:B, 2, FALSE)</f>
        <v>36</v>
      </c>
      <c r="Q4">
        <f>VLOOKUP(A4, 'Reasons 3'!A:B, 2, FALSE)</f>
        <v>46</v>
      </c>
      <c r="R4">
        <f t="shared" si="0"/>
        <v>347</v>
      </c>
      <c r="S4">
        <f t="shared" si="1"/>
        <v>24</v>
      </c>
      <c r="T4">
        <f t="shared" si="2"/>
        <v>497</v>
      </c>
    </row>
    <row r="5" spans="1:28" x14ac:dyDescent="0.25">
      <c r="A5">
        <f>MASTER!A88</f>
        <v>4114</v>
      </c>
      <c r="B5" t="str">
        <f>VLOOKUP(A5, MASTER!$A:$E, 2, FALSE)</f>
        <v>Alayna Alexander</v>
      </c>
      <c r="C5" t="str">
        <f>VLOOKUP(A5, MASTER!$A:$E, 3, FALSE)</f>
        <v>Kosciusko County Individual Sr.</v>
      </c>
      <c r="D5">
        <f>VLOOKUP(A5, 'Class 1'!A:C, 3, FALSE)</f>
        <v>38</v>
      </c>
      <c r="E5">
        <f>VLOOKUP(A5, 'Class 2'!A:C, 3, FALSE)</f>
        <v>47</v>
      </c>
      <c r="F5">
        <f>VLOOKUP(A5, 'Class 3'!A:C, 3, FALSE)</f>
        <v>49</v>
      </c>
      <c r="G5">
        <f>VLOOKUP(A5, 'Class 4'!A:C, 3, FALSE)</f>
        <v>48</v>
      </c>
      <c r="H5">
        <f>VLOOKUP(A5, 'Class 5'!A:C, 3, FALSE)</f>
        <v>25</v>
      </c>
      <c r="I5">
        <f>VLOOKUP(A5, 'Class 6'!A:C, 3, FALSE)</f>
        <v>45</v>
      </c>
      <c r="J5">
        <f>VLOOKUP(A5, 'Class 7'!A:C, 3, FALSE)</f>
        <v>41</v>
      </c>
      <c r="K5">
        <f>VLOOKUP(A5, 'Class 8 '!A:C, 3, FALSE)</f>
        <v>39</v>
      </c>
      <c r="L5">
        <v>6</v>
      </c>
      <c r="M5">
        <v>8</v>
      </c>
      <c r="N5">
        <v>8</v>
      </c>
      <c r="O5">
        <f>VLOOKUP(A5, 'Reasons 1'!A:B, 2, FALSE)</f>
        <v>45</v>
      </c>
      <c r="P5">
        <f>VLOOKUP(A5, 'Reasons 2'!A:B, 2, FALSE)</f>
        <v>47</v>
      </c>
      <c r="Q5">
        <f>VLOOKUP(A5, 'Reasons 3'!A:B, 2, FALSE)</f>
        <v>39</v>
      </c>
      <c r="R5">
        <f t="shared" si="0"/>
        <v>332</v>
      </c>
      <c r="S5">
        <f t="shared" si="1"/>
        <v>22</v>
      </c>
      <c r="T5">
        <f t="shared" si="2"/>
        <v>485</v>
      </c>
    </row>
    <row r="6" spans="1:28" x14ac:dyDescent="0.25">
      <c r="A6">
        <f>MASTER!A89</f>
        <v>4124</v>
      </c>
      <c r="B6" t="str">
        <f>VLOOKUP(A6, MASTER!$A:$E, 2, FALSE)</f>
        <v>Bailey Hering</v>
      </c>
      <c r="C6" t="str">
        <f>VLOOKUP(A6, MASTER!$A:$E, 3, FALSE)</f>
        <v>LaPorte County Senior Individual</v>
      </c>
      <c r="D6">
        <f>VLOOKUP(A6, 'Class 1'!A:C, 3, FALSE)</f>
        <v>48</v>
      </c>
      <c r="E6">
        <f>VLOOKUP(A6, 'Class 2'!A:C, 3, FALSE)</f>
        <v>49</v>
      </c>
      <c r="F6">
        <f>VLOOKUP(A6, 'Class 3'!A:C, 3, FALSE)</f>
        <v>46</v>
      </c>
      <c r="G6">
        <f>VLOOKUP(A6, 'Class 4'!A:C, 3, FALSE)</f>
        <v>44</v>
      </c>
      <c r="H6">
        <f>VLOOKUP(A6, 'Class 5'!A:C, 3, FALSE)</f>
        <v>32</v>
      </c>
      <c r="I6">
        <f>VLOOKUP(A6, 'Class 6'!A:C, 3, FALSE)</f>
        <v>47</v>
      </c>
      <c r="J6">
        <f>VLOOKUP(A6, 'Class 7'!A:C, 3, FALSE)</f>
        <v>26</v>
      </c>
      <c r="K6">
        <f>VLOOKUP(A6, 'Class 8 '!A:C, 3, FALSE)</f>
        <v>47</v>
      </c>
      <c r="L6">
        <v>8</v>
      </c>
      <c r="M6">
        <v>8</v>
      </c>
      <c r="N6">
        <v>6</v>
      </c>
      <c r="O6">
        <f>VLOOKUP(A6, 'Reasons 1'!A:B, 2, FALSE)</f>
        <v>40</v>
      </c>
      <c r="P6">
        <f>VLOOKUP(A6, 'Reasons 2'!A:B, 2, FALSE)</f>
        <v>35</v>
      </c>
      <c r="Q6">
        <f>VLOOKUP(A6, 'Reasons 3'!A:B, 2, FALSE)</f>
        <v>40</v>
      </c>
      <c r="R6">
        <f t="shared" si="0"/>
        <v>339</v>
      </c>
      <c r="S6">
        <f t="shared" si="1"/>
        <v>22</v>
      </c>
      <c r="T6">
        <f t="shared" si="2"/>
        <v>476</v>
      </c>
    </row>
    <row r="7" spans="1:28" x14ac:dyDescent="0.25">
      <c r="A7">
        <f>MASTER!A86</f>
        <v>4102</v>
      </c>
      <c r="B7" t="str">
        <f>VLOOKUP(A7, MASTER!$A:$C, 2, FALSE)</f>
        <v>Adin Daren</v>
      </c>
      <c r="C7" t="str">
        <f>VLOOKUP(A7, MASTER!$A:$E, 3, FALSE)</f>
        <v>Marshall County</v>
      </c>
      <c r="D7">
        <f>VLOOKUP(A7, 'Class 1'!A:C, 3, FALSE)</f>
        <v>47</v>
      </c>
      <c r="E7">
        <f>VLOOKUP(A7, 'Class 2'!A:C, 3, FALSE)</f>
        <v>37</v>
      </c>
      <c r="F7">
        <f>VLOOKUP(A7, 'Class 3'!A:C, 3, FALSE)</f>
        <v>49</v>
      </c>
      <c r="G7">
        <f>VLOOKUP(A7, 'Class 4'!A:C, 3, FALSE)</f>
        <v>44</v>
      </c>
      <c r="H7">
        <f>VLOOKUP(A7, 'Class 5'!A:C, 3, FALSE)</f>
        <v>28</v>
      </c>
      <c r="I7">
        <f>VLOOKUP(A7, 'Class 6'!A:C, 3, FALSE)</f>
        <v>50</v>
      </c>
      <c r="J7">
        <f>VLOOKUP(A7, 'Class 7'!A:C, 3, FALSE)</f>
        <v>26</v>
      </c>
      <c r="K7">
        <f>VLOOKUP(A7, 'Class 8 '!A:C, 3, FALSE)</f>
        <v>39</v>
      </c>
      <c r="L7">
        <v>4</v>
      </c>
      <c r="M7">
        <v>2</v>
      </c>
      <c r="N7">
        <v>10</v>
      </c>
      <c r="O7">
        <v>45</v>
      </c>
      <c r="P7">
        <f>VLOOKUP(A7, 'Reasons 2'!A:B, 2, FALSE)</f>
        <v>42</v>
      </c>
      <c r="Q7">
        <f>VLOOKUP(A7, 'Reasons 3'!A:B, 2, FALSE)</f>
        <v>47</v>
      </c>
      <c r="R7">
        <f t="shared" si="0"/>
        <v>320</v>
      </c>
      <c r="S7">
        <f t="shared" si="1"/>
        <v>16</v>
      </c>
      <c r="T7">
        <f t="shared" si="2"/>
        <v>470</v>
      </c>
    </row>
    <row r="8" spans="1:28" x14ac:dyDescent="0.25">
      <c r="A8">
        <f>MASTER!A90</f>
        <v>4134</v>
      </c>
      <c r="B8" t="str">
        <f>VLOOKUP(A8, MASTER!$A:$E, 2, FALSE)</f>
        <v>Jack Albano</v>
      </c>
      <c r="C8" t="str">
        <f>VLOOKUP(A8, MASTER!$A:$E, 3, FALSE)</f>
        <v>LaPorte County Senior Individual</v>
      </c>
      <c r="D8">
        <f>VLOOKUP(A8, 'Class 1'!A:C, 3, FALSE)</f>
        <v>46</v>
      </c>
      <c r="E8">
        <f>VLOOKUP(A8, 'Class 2'!A:C, 3, FALSE)</f>
        <v>35</v>
      </c>
      <c r="F8">
        <f>VLOOKUP(A8, 'Class 3'!A:C, 3, FALSE)</f>
        <v>44</v>
      </c>
      <c r="G8">
        <f>VLOOKUP(A8, 'Class 4'!A:C, 3, FALSE)</f>
        <v>44</v>
      </c>
      <c r="H8">
        <f>VLOOKUP(A8, 'Class 5'!A:C, 3, FALSE)</f>
        <v>46</v>
      </c>
      <c r="I8">
        <f>VLOOKUP(A8, 'Class 6'!A:C, 3, FALSE)</f>
        <v>47</v>
      </c>
      <c r="J8">
        <f>VLOOKUP(A8, 'Class 7'!A:C, 3, FALSE)</f>
        <v>23</v>
      </c>
      <c r="K8">
        <f>VLOOKUP(A8, 'Class 8 '!A:C, 3, FALSE)</f>
        <v>32</v>
      </c>
      <c r="L8">
        <v>8</v>
      </c>
      <c r="M8">
        <v>6</v>
      </c>
      <c r="N8">
        <v>8</v>
      </c>
      <c r="O8">
        <f>VLOOKUP(A8, 'Reasons 1'!A:B, 2, FALSE)</f>
        <v>39</v>
      </c>
      <c r="P8">
        <f>VLOOKUP(A8, 'Reasons 2'!A:B, 2, FALSE)</f>
        <v>43</v>
      </c>
      <c r="Q8">
        <f>VLOOKUP(A8, 'Reasons 3'!A:B, 2, FALSE)</f>
        <v>39</v>
      </c>
      <c r="R8">
        <f t="shared" si="0"/>
        <v>317</v>
      </c>
      <c r="S8">
        <f t="shared" si="1"/>
        <v>22</v>
      </c>
      <c r="T8">
        <f t="shared" si="2"/>
        <v>460</v>
      </c>
    </row>
    <row r="9" spans="1:28" x14ac:dyDescent="0.25">
      <c r="B9" t="e">
        <f>VLOOKUP(A9, MASTER!$A:$E, 2, FALSE)</f>
        <v>#N/A</v>
      </c>
      <c r="C9" t="e">
        <f>VLOOKUP(A9, MASTER!$A:$E, 3, FALSE)</f>
        <v>#N/A</v>
      </c>
      <c r="D9" t="e">
        <f>VLOOKUP(A9, 'Class 1'!A:C, 3, FALSE)</f>
        <v>#N/A</v>
      </c>
      <c r="E9" t="e">
        <f>VLOOKUP(A9, 'Class 2'!A:C, 3, FALSE)</f>
        <v>#N/A</v>
      </c>
      <c r="F9" t="e">
        <f>VLOOKUP(A9, 'Class 3'!A:C, 3, FALSE)</f>
        <v>#N/A</v>
      </c>
      <c r="G9" t="e">
        <f>VLOOKUP(A9, 'Class 4'!A:C, 3, FALSE)</f>
        <v>#N/A</v>
      </c>
      <c r="H9" t="e">
        <f>VLOOKUP(A9, 'Class 5'!A:C, 3, FALSE)</f>
        <v>#N/A</v>
      </c>
      <c r="I9" t="e">
        <f>VLOOKUP(A9, 'Class 6'!A:C, 3, FALSE)</f>
        <v>#N/A</v>
      </c>
      <c r="J9" t="e">
        <f>VLOOKUP(A9, 'Class 7'!A:C, 3, FALSE)</f>
        <v>#N/A</v>
      </c>
      <c r="K9" t="e">
        <f>VLOOKUP(A9, 'Class 8 '!A:C, 3, FALSE)</f>
        <v>#N/A</v>
      </c>
      <c r="O9" t="e">
        <f>VLOOKUP(A9, 'Reasons 1'!A:B, 2, FALSE)</f>
        <v>#N/A</v>
      </c>
      <c r="P9" t="e">
        <f>VLOOKUP(A9, 'Reasons 2'!A:B, 2, FALSE)</f>
        <v>#N/A</v>
      </c>
      <c r="Q9" t="e">
        <f>VLOOKUP(A9, 'Reasons 3'!A:B, 2, FALSE)</f>
        <v>#N/A</v>
      </c>
      <c r="R9" t="e">
        <f t="shared" ref="R9:R56" si="3">SUM(D9:K9)</f>
        <v>#N/A</v>
      </c>
      <c r="S9">
        <f t="shared" ref="S9:S56" si="4">SUM(L9:N9)</f>
        <v>0</v>
      </c>
      <c r="T9" t="e">
        <f t="shared" ref="T9:T56" si="5">SUM(O9:S9)</f>
        <v>#N/A</v>
      </c>
    </row>
    <row r="10" spans="1:28" x14ac:dyDescent="0.25">
      <c r="B10" t="e">
        <f>VLOOKUP(A10, MASTER!$A:$E, 2, FALSE)</f>
        <v>#N/A</v>
      </c>
      <c r="C10" t="e">
        <f>VLOOKUP(A10, MASTER!$A:$E, 3, FALSE)</f>
        <v>#N/A</v>
      </c>
      <c r="D10" t="e">
        <f>VLOOKUP(A10, 'Class 1'!A:C, 3, FALSE)</f>
        <v>#N/A</v>
      </c>
      <c r="E10" t="e">
        <f>VLOOKUP(A10, 'Class 2'!A:C, 3, FALSE)</f>
        <v>#N/A</v>
      </c>
      <c r="F10" t="e">
        <f>VLOOKUP(A10, 'Class 3'!A:C, 3, FALSE)</f>
        <v>#N/A</v>
      </c>
      <c r="G10" t="e">
        <f>VLOOKUP(A10, 'Class 4'!A:C, 3, FALSE)</f>
        <v>#N/A</v>
      </c>
      <c r="H10" t="e">
        <f>VLOOKUP(A10, 'Class 5'!A:C, 3, FALSE)</f>
        <v>#N/A</v>
      </c>
      <c r="I10" t="e">
        <f>VLOOKUP(A10, 'Class 6'!A:C, 3, FALSE)</f>
        <v>#N/A</v>
      </c>
      <c r="J10" t="e">
        <f>VLOOKUP(A10, 'Class 7'!A:C, 3, FALSE)</f>
        <v>#N/A</v>
      </c>
      <c r="K10" t="e">
        <f>VLOOKUP(A10, 'Class 8 '!A:C, 3, FALSE)</f>
        <v>#N/A</v>
      </c>
      <c r="L10">
        <v>0</v>
      </c>
      <c r="M10">
        <v>0</v>
      </c>
      <c r="N10">
        <v>20</v>
      </c>
      <c r="O10" t="e">
        <f>VLOOKUP(A10, 'Reasons 1'!A:B, 2, FALSE)</f>
        <v>#N/A</v>
      </c>
      <c r="P10" t="e">
        <f>VLOOKUP(A10, 'Reasons 2'!A:B, 2, FALSE)</f>
        <v>#N/A</v>
      </c>
      <c r="Q10" t="e">
        <f>VLOOKUP(A10, 'Reasons 3'!A:B, 2, FALSE)</f>
        <v>#N/A</v>
      </c>
      <c r="R10" t="e">
        <f t="shared" si="3"/>
        <v>#N/A</v>
      </c>
      <c r="S10">
        <f t="shared" si="4"/>
        <v>20</v>
      </c>
      <c r="T10" t="e">
        <f t="shared" si="5"/>
        <v>#N/A</v>
      </c>
    </row>
    <row r="11" spans="1:28" x14ac:dyDescent="0.25">
      <c r="B11" t="e">
        <f>VLOOKUP(A11, MASTER!$A:$E, 2, FALSE)</f>
        <v>#N/A</v>
      </c>
      <c r="C11" t="e">
        <f>VLOOKUP(A11, MASTER!$A:$E, 3, FALSE)</f>
        <v>#N/A</v>
      </c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J11" t="e">
        <f>VLOOKUP(A11, 'Class 7'!A:C, 3, FALSE)</f>
        <v>#N/A</v>
      </c>
      <c r="K11" t="e">
        <f>VLOOKUP(A11, 'Class 8 '!A:C, 3, FALSE)</f>
        <v>#N/A</v>
      </c>
      <c r="L11">
        <v>0</v>
      </c>
      <c r="M11">
        <v>0</v>
      </c>
      <c r="N11">
        <v>10</v>
      </c>
      <c r="O11" t="e">
        <f>VLOOKUP(A11, 'Reasons 1'!A:B, 2, FALSE)</f>
        <v>#N/A</v>
      </c>
      <c r="P11" t="e">
        <f>VLOOKUP(A11, 'Reasons 2'!A:B, 2, FALSE)</f>
        <v>#N/A</v>
      </c>
      <c r="Q11" t="e">
        <f>VLOOKUP(A11, 'Reasons 3'!A:B, 2, FALSE)</f>
        <v>#N/A</v>
      </c>
      <c r="R11" t="e">
        <f t="shared" si="3"/>
        <v>#N/A</v>
      </c>
      <c r="S11">
        <f t="shared" si="4"/>
        <v>10</v>
      </c>
      <c r="T11" t="e">
        <f t="shared" si="5"/>
        <v>#N/A</v>
      </c>
    </row>
    <row r="12" spans="1:28" x14ac:dyDescent="0.25">
      <c r="B12" t="e">
        <f>VLOOKUP(A12, MASTER!$A:$E, 2, FALSE)</f>
        <v>#N/A</v>
      </c>
      <c r="C12" t="e">
        <f>VLOOKUP(A12, MASTER!$A:$E, 3, FALSE)</f>
        <v>#N/A</v>
      </c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J12" t="e">
        <f>VLOOKUP(A12, 'Class 7'!A:C, 3, FALSE)</f>
        <v>#N/A</v>
      </c>
      <c r="K12" t="e">
        <f>VLOOKUP(A12, 'Class 8 '!A:C, 3, FALSE)</f>
        <v>#N/A</v>
      </c>
      <c r="L12">
        <v>0</v>
      </c>
      <c r="M12">
        <v>0</v>
      </c>
      <c r="N12">
        <v>30</v>
      </c>
      <c r="O12" t="e">
        <f>VLOOKUP(A12, 'Reasons 1'!A:B, 2, FALSE)</f>
        <v>#N/A</v>
      </c>
      <c r="P12" t="e">
        <f>VLOOKUP(A12, 'Reasons 2'!A:B, 2, FALSE)</f>
        <v>#N/A</v>
      </c>
      <c r="Q12" t="e">
        <f>VLOOKUP(A12, 'Reasons 3'!A:B, 2, FALSE)</f>
        <v>#N/A</v>
      </c>
      <c r="R12" t="e">
        <f t="shared" si="3"/>
        <v>#N/A</v>
      </c>
      <c r="S12">
        <f t="shared" si="4"/>
        <v>30</v>
      </c>
      <c r="T12" t="e">
        <f t="shared" si="5"/>
        <v>#N/A</v>
      </c>
    </row>
    <row r="13" spans="1:28" x14ac:dyDescent="0.25">
      <c r="B13" t="e">
        <f>VLOOKUP(A13, MASTER!$A:$E, 2, FALSE)</f>
        <v>#N/A</v>
      </c>
      <c r="C13" t="e">
        <f>VLOOKUP(A13, MASTER!$A:$E, 3, FALSE)</f>
        <v>#N/A</v>
      </c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J13" t="e">
        <f>VLOOKUP(A13, 'Class 7'!A:C, 3, FALSE)</f>
        <v>#N/A</v>
      </c>
      <c r="K13" t="e">
        <f>VLOOKUP(A13, 'Class 8 '!A:C, 3, FALSE)</f>
        <v>#N/A</v>
      </c>
      <c r="L13">
        <v>0</v>
      </c>
      <c r="M13">
        <v>0</v>
      </c>
      <c r="N13">
        <v>40</v>
      </c>
      <c r="O13" t="e">
        <f>VLOOKUP(A13, 'Reasons 1'!A:B, 2, FALSE)</f>
        <v>#N/A</v>
      </c>
      <c r="P13" t="e">
        <f>VLOOKUP(A13, 'Reasons 2'!A:B, 2, FALSE)</f>
        <v>#N/A</v>
      </c>
      <c r="Q13" t="e">
        <f>VLOOKUP(A13, 'Reasons 3'!A:B, 2, FALSE)</f>
        <v>#N/A</v>
      </c>
      <c r="R13" t="e">
        <f t="shared" si="3"/>
        <v>#N/A</v>
      </c>
      <c r="S13">
        <f t="shared" si="4"/>
        <v>40</v>
      </c>
      <c r="T13" t="e">
        <f t="shared" si="5"/>
        <v>#N/A</v>
      </c>
    </row>
    <row r="14" spans="1:28" x14ac:dyDescent="0.25">
      <c r="B14" t="e">
        <f>VLOOKUP(A14, MASTER!$A:$E, 2, FALSE)</f>
        <v>#N/A</v>
      </c>
      <c r="C14" t="e">
        <f>VLOOKUP(A14, MASTER!$A:$E, 3, FALSE)</f>
        <v>#N/A</v>
      </c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J14" t="e">
        <f>VLOOKUP(A14, 'Class 7'!A:C, 3, FALSE)</f>
        <v>#N/A</v>
      </c>
      <c r="K14" t="e">
        <f>VLOOKUP(A14, 'Class 8 '!A:C, 3, FALSE)</f>
        <v>#N/A</v>
      </c>
      <c r="L14">
        <v>0</v>
      </c>
      <c r="M14">
        <v>0</v>
      </c>
      <c r="N14">
        <v>20</v>
      </c>
      <c r="O14" t="e">
        <f>VLOOKUP(A14, 'Reasons 1'!A:B, 2, FALSE)</f>
        <v>#N/A</v>
      </c>
      <c r="P14" t="e">
        <f>VLOOKUP(A14, 'Reasons 2'!A:B, 2, FALSE)</f>
        <v>#N/A</v>
      </c>
      <c r="Q14" t="e">
        <f>VLOOKUP(A14, 'Reasons 3'!A:B, 2, FALSE)</f>
        <v>#N/A</v>
      </c>
      <c r="R14" t="e">
        <f t="shared" si="3"/>
        <v>#N/A</v>
      </c>
      <c r="S14">
        <f t="shared" si="4"/>
        <v>20</v>
      </c>
      <c r="T14" t="e">
        <f t="shared" si="5"/>
        <v>#N/A</v>
      </c>
    </row>
    <row r="15" spans="1:28" x14ac:dyDescent="0.25">
      <c r="B15" t="e">
        <f>VLOOKUP(A15, MASTER!$A:$E, 2, FALSE)</f>
        <v>#N/A</v>
      </c>
      <c r="C15" t="e">
        <f>VLOOKUP(A15, MASTER!$A:$E, 3, FALSE)</f>
        <v>#N/A</v>
      </c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J15" t="e">
        <f>VLOOKUP(A15, 'Class 7'!A:C, 3, FALSE)</f>
        <v>#N/A</v>
      </c>
      <c r="K15" t="e">
        <f>VLOOKUP(A15, 'Class 8 '!A:C, 3, FALSE)</f>
        <v>#N/A</v>
      </c>
      <c r="L15">
        <v>0</v>
      </c>
      <c r="M15">
        <v>0</v>
      </c>
      <c r="N15">
        <v>0</v>
      </c>
      <c r="O15" t="e">
        <f>VLOOKUP(A15, 'Reasons 1'!A:B, 2, FALSE)</f>
        <v>#N/A</v>
      </c>
      <c r="P15" t="e">
        <f>VLOOKUP(A15, 'Reasons 2'!A:B, 2, FALSE)</f>
        <v>#N/A</v>
      </c>
      <c r="Q15" t="e">
        <f>VLOOKUP(A15, 'Reasons 3'!A:B, 2, FALSE)</f>
        <v>#N/A</v>
      </c>
      <c r="R15" t="e">
        <f t="shared" si="3"/>
        <v>#N/A</v>
      </c>
      <c r="S15">
        <f t="shared" si="4"/>
        <v>0</v>
      </c>
      <c r="T15" t="e">
        <f t="shared" si="5"/>
        <v>#N/A</v>
      </c>
    </row>
    <row r="16" spans="1:28" x14ac:dyDescent="0.25">
      <c r="B16" t="e">
        <f>VLOOKUP(A16, MASTER!$A:$E, 2, FALSE)</f>
        <v>#N/A</v>
      </c>
      <c r="C16" t="e">
        <f>VLOOKUP(A16, MASTER!$A:$E, 3, FALSE)</f>
        <v>#N/A</v>
      </c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J16" t="e">
        <f>VLOOKUP(A16, 'Class 7'!A:C, 3, FALSE)</f>
        <v>#N/A</v>
      </c>
      <c r="K16" t="e">
        <f>VLOOKUP(A16, 'Class 8 '!A:C, 3, FALSE)</f>
        <v>#N/A</v>
      </c>
      <c r="L16">
        <v>0</v>
      </c>
      <c r="M16">
        <v>0</v>
      </c>
      <c r="N16">
        <v>10</v>
      </c>
      <c r="O16" t="e">
        <f>VLOOKUP(A16, 'Reasons 1'!A:B, 2, FALSE)</f>
        <v>#N/A</v>
      </c>
      <c r="P16" t="e">
        <f>VLOOKUP(A16, 'Reasons 2'!A:B, 2, FALSE)</f>
        <v>#N/A</v>
      </c>
      <c r="Q16" t="e">
        <f>VLOOKUP(A16, 'Reasons 3'!A:B, 2, FALSE)</f>
        <v>#N/A</v>
      </c>
      <c r="R16" t="e">
        <f t="shared" si="3"/>
        <v>#N/A</v>
      </c>
      <c r="S16">
        <f t="shared" si="4"/>
        <v>10</v>
      </c>
      <c r="T16" t="e">
        <f t="shared" si="5"/>
        <v>#N/A</v>
      </c>
    </row>
    <row r="17" spans="2:20" x14ac:dyDescent="0.25">
      <c r="B17" t="e">
        <f>VLOOKUP(A17, MASTER!$A:$E, 2, FALSE)</f>
        <v>#N/A</v>
      </c>
      <c r="C17" t="e">
        <f>VLOOKUP(A17, MASTER!$A:$E, 3, FALSE)</f>
        <v>#N/A</v>
      </c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J17" t="e">
        <f>VLOOKUP(A17, 'Class 7'!A:C, 3, FALSE)</f>
        <v>#N/A</v>
      </c>
      <c r="K17" t="e">
        <f>VLOOKUP(A17, 'Class 8 '!A:C, 3, FALSE)</f>
        <v>#N/A</v>
      </c>
      <c r="L17">
        <v>0</v>
      </c>
      <c r="M17">
        <v>0</v>
      </c>
      <c r="N17">
        <v>0</v>
      </c>
      <c r="O17" t="e">
        <f>VLOOKUP(A17, 'Reasons 1'!A:B, 2, FALSE)</f>
        <v>#N/A</v>
      </c>
      <c r="P17" t="e">
        <f>VLOOKUP(A17, 'Reasons 2'!A:B, 2, FALSE)</f>
        <v>#N/A</v>
      </c>
      <c r="Q17" t="e">
        <f>VLOOKUP(A17, 'Reasons 3'!A:B, 2, FALSE)</f>
        <v>#N/A</v>
      </c>
      <c r="R17" t="e">
        <f t="shared" si="3"/>
        <v>#N/A</v>
      </c>
      <c r="S17">
        <f t="shared" si="4"/>
        <v>0</v>
      </c>
      <c r="T17" t="e">
        <f t="shared" si="5"/>
        <v>#N/A</v>
      </c>
    </row>
    <row r="18" spans="2:20" x14ac:dyDescent="0.25"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J18" t="e">
        <f>VLOOKUP(A18, 'Class 7'!A:C, 3, FALSE)</f>
        <v>#N/A</v>
      </c>
      <c r="K18" t="e">
        <f>VLOOKUP(A18, 'Class 8 '!A:C, 3, FALSE)</f>
        <v>#N/A</v>
      </c>
      <c r="O18" t="e">
        <f>VLOOKUP(A18, 'Reasons 1'!A:B, 2, FALSE)</f>
        <v>#N/A</v>
      </c>
      <c r="P18" t="e">
        <f>VLOOKUP(A18, 'Reasons 2'!A:B, 2, FALSE)</f>
        <v>#N/A</v>
      </c>
      <c r="Q18" t="e">
        <f>VLOOKUP(A18, 'Reasons 3'!A:B, 2, FALSE)</f>
        <v>#N/A</v>
      </c>
      <c r="R18" t="e">
        <f t="shared" si="3"/>
        <v>#N/A</v>
      </c>
      <c r="S18">
        <f t="shared" si="4"/>
        <v>0</v>
      </c>
      <c r="T18" t="e">
        <f t="shared" si="5"/>
        <v>#N/A</v>
      </c>
    </row>
    <row r="19" spans="2:20" x14ac:dyDescent="0.25"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J19" t="e">
        <f>VLOOKUP(A19, 'Class 7'!A:C, 3, FALSE)</f>
        <v>#N/A</v>
      </c>
      <c r="K19" t="e">
        <f>VLOOKUP(A19, 'Class 8 '!A:C, 3, FALSE)</f>
        <v>#N/A</v>
      </c>
      <c r="O19" t="e">
        <f>VLOOKUP(A19, 'Reasons 1'!A:B, 2, FALSE)</f>
        <v>#N/A</v>
      </c>
      <c r="P19" t="e">
        <f>VLOOKUP(A19, 'Reasons 2'!A:B, 2, FALSE)</f>
        <v>#N/A</v>
      </c>
      <c r="Q19" t="e">
        <f>VLOOKUP(A19, 'Reasons 3'!A:B, 2, FALSE)</f>
        <v>#N/A</v>
      </c>
      <c r="R19" t="e">
        <f t="shared" si="3"/>
        <v>#N/A</v>
      </c>
      <c r="S19">
        <f t="shared" si="4"/>
        <v>0</v>
      </c>
      <c r="T19" t="e">
        <f t="shared" si="5"/>
        <v>#N/A</v>
      </c>
    </row>
    <row r="20" spans="2:20" x14ac:dyDescent="0.25"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J20" t="e">
        <f>VLOOKUP(A20, 'Class 7'!A:C, 3, FALSE)</f>
        <v>#N/A</v>
      </c>
      <c r="K20" t="e">
        <f>VLOOKUP(A20, 'Class 8 '!A:C, 3, FALSE)</f>
        <v>#N/A</v>
      </c>
      <c r="O20" t="e">
        <f>VLOOKUP(A20, 'Reasons 1'!A:B, 2, FALSE)</f>
        <v>#N/A</v>
      </c>
      <c r="P20" t="e">
        <f>VLOOKUP(A20, 'Reasons 2'!A:B, 2, FALSE)</f>
        <v>#N/A</v>
      </c>
      <c r="Q20" t="e">
        <f>VLOOKUP(A20, 'Reasons 3'!A:B, 2, FALSE)</f>
        <v>#N/A</v>
      </c>
      <c r="R20" t="e">
        <f t="shared" si="3"/>
        <v>#N/A</v>
      </c>
      <c r="S20">
        <f t="shared" si="4"/>
        <v>0</v>
      </c>
      <c r="T20" t="e">
        <f t="shared" si="5"/>
        <v>#N/A</v>
      </c>
    </row>
    <row r="21" spans="2:20" x14ac:dyDescent="0.25"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J21" t="e">
        <f>VLOOKUP(A21, 'Class 7'!A:C, 3, FALSE)</f>
        <v>#N/A</v>
      </c>
      <c r="K21" t="e">
        <f>VLOOKUP(A21, 'Class 8 '!A:C, 3, FALSE)</f>
        <v>#N/A</v>
      </c>
      <c r="O21" t="e">
        <f>VLOOKUP(A21, 'Reasons 1'!A:B, 2, FALSE)</f>
        <v>#N/A</v>
      </c>
      <c r="P21" t="e">
        <f>VLOOKUP(A21, 'Reasons 2'!A:B, 2, FALSE)</f>
        <v>#N/A</v>
      </c>
      <c r="Q21" t="e">
        <f>VLOOKUP(A21, 'Reasons 3'!A:B, 2, FALSE)</f>
        <v>#N/A</v>
      </c>
      <c r="R21" t="e">
        <f t="shared" si="3"/>
        <v>#N/A</v>
      </c>
      <c r="S21">
        <f t="shared" si="4"/>
        <v>0</v>
      </c>
      <c r="T21" t="e">
        <f t="shared" si="5"/>
        <v>#N/A</v>
      </c>
    </row>
    <row r="22" spans="2:20" x14ac:dyDescent="0.25"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J22" t="e">
        <f>VLOOKUP(A22, 'Class 7'!A:C, 3, FALSE)</f>
        <v>#N/A</v>
      </c>
      <c r="K22" t="e">
        <f>VLOOKUP(A22, 'Class 8 '!A:C, 3, FALSE)</f>
        <v>#N/A</v>
      </c>
      <c r="O22" t="e">
        <f>VLOOKUP(A22, 'Reasons 1'!A:B, 2, FALSE)</f>
        <v>#N/A</v>
      </c>
      <c r="P22" t="e">
        <f>VLOOKUP(A22, 'Reasons 2'!A:B, 2, FALSE)</f>
        <v>#N/A</v>
      </c>
      <c r="Q22" t="e">
        <f>VLOOKUP(A22, 'Reasons 3'!A:B, 2, FALSE)</f>
        <v>#N/A</v>
      </c>
      <c r="R22" t="e">
        <f t="shared" si="3"/>
        <v>#N/A</v>
      </c>
      <c r="S22">
        <f t="shared" si="4"/>
        <v>0</v>
      </c>
      <c r="T22" t="e">
        <f t="shared" si="5"/>
        <v>#N/A</v>
      </c>
    </row>
    <row r="23" spans="2:20" x14ac:dyDescent="0.25"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J23" t="e">
        <f>VLOOKUP(A23, 'Class 7'!A:C, 3, FALSE)</f>
        <v>#N/A</v>
      </c>
      <c r="K23" t="e">
        <f>VLOOKUP(A23, 'Class 8 '!A:C, 3, FALSE)</f>
        <v>#N/A</v>
      </c>
      <c r="O23" t="e">
        <f>VLOOKUP(A23, 'Reasons 1'!A:B, 2, FALSE)</f>
        <v>#N/A</v>
      </c>
      <c r="P23" t="e">
        <f>VLOOKUP(A23, 'Reasons 2'!A:B, 2, FALSE)</f>
        <v>#N/A</v>
      </c>
      <c r="Q23" t="e">
        <f>VLOOKUP(A23, 'Reasons 3'!A:B, 2, FALSE)</f>
        <v>#N/A</v>
      </c>
      <c r="R23" t="e">
        <f t="shared" si="3"/>
        <v>#N/A</v>
      </c>
      <c r="S23">
        <f t="shared" si="4"/>
        <v>0</v>
      </c>
      <c r="T23" t="e">
        <f t="shared" si="5"/>
        <v>#N/A</v>
      </c>
    </row>
    <row r="24" spans="2:20" x14ac:dyDescent="0.25"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J24" t="e">
        <f>VLOOKUP(A24, 'Class 7'!A:C, 3, FALSE)</f>
        <v>#N/A</v>
      </c>
      <c r="K24" t="e">
        <f>VLOOKUP(A24, 'Class 8 '!A:C, 3, FALSE)</f>
        <v>#N/A</v>
      </c>
      <c r="O24" t="e">
        <f>VLOOKUP(A24, 'Reasons 1'!A:B, 2, FALSE)</f>
        <v>#N/A</v>
      </c>
      <c r="P24" t="e">
        <f>VLOOKUP(A24, 'Reasons 2'!A:B, 2, FALSE)</f>
        <v>#N/A</v>
      </c>
      <c r="Q24" t="e">
        <f>VLOOKUP(A24, 'Reasons 3'!A:B, 2, FALSE)</f>
        <v>#N/A</v>
      </c>
      <c r="R24" t="e">
        <f t="shared" si="3"/>
        <v>#N/A</v>
      </c>
      <c r="S24">
        <f t="shared" si="4"/>
        <v>0</v>
      </c>
      <c r="T24" t="e">
        <f t="shared" si="5"/>
        <v>#N/A</v>
      </c>
    </row>
    <row r="25" spans="2:20" x14ac:dyDescent="0.25"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J25" t="e">
        <f>VLOOKUP(A25, 'Class 7'!A:C, 3, FALSE)</f>
        <v>#N/A</v>
      </c>
      <c r="K25" t="e">
        <f>VLOOKUP(A25, 'Class 8 '!A:C, 3, FALSE)</f>
        <v>#N/A</v>
      </c>
      <c r="O25" t="e">
        <f>VLOOKUP(A25, 'Reasons 1'!A:B, 2, FALSE)</f>
        <v>#N/A</v>
      </c>
      <c r="P25" t="e">
        <f>VLOOKUP(A25, 'Reasons 2'!A:B, 2, FALSE)</f>
        <v>#N/A</v>
      </c>
      <c r="Q25" t="e">
        <f>VLOOKUP(A25, 'Reasons 3'!A:B, 2, FALSE)</f>
        <v>#N/A</v>
      </c>
      <c r="R25" t="e">
        <f t="shared" si="3"/>
        <v>#N/A</v>
      </c>
      <c r="S25">
        <f t="shared" si="4"/>
        <v>0</v>
      </c>
      <c r="T25" t="e">
        <f>SUM(O25:S25)</f>
        <v>#N/A</v>
      </c>
    </row>
    <row r="26" spans="2:20" x14ac:dyDescent="0.25"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J26" t="e">
        <f>VLOOKUP(A26, 'Class 7'!A:C, 3, FALSE)</f>
        <v>#N/A</v>
      </c>
      <c r="K26" t="e">
        <f>VLOOKUP(A26, 'Class 8 '!A:C, 3, FALSE)</f>
        <v>#N/A</v>
      </c>
      <c r="O26" t="e">
        <f>VLOOKUP(A26, 'Reasons 1'!A:B, 2, FALSE)</f>
        <v>#N/A</v>
      </c>
      <c r="P26" t="e">
        <f>VLOOKUP(A26, 'Reasons 2'!A:B, 2, FALSE)</f>
        <v>#N/A</v>
      </c>
      <c r="Q26" t="e">
        <f>VLOOKUP(A26, 'Reasons 3'!A:B, 2, FALSE)</f>
        <v>#N/A</v>
      </c>
      <c r="R26" t="e">
        <f t="shared" si="3"/>
        <v>#N/A</v>
      </c>
      <c r="S26">
        <f t="shared" si="4"/>
        <v>0</v>
      </c>
      <c r="T26" t="e">
        <f t="shared" si="5"/>
        <v>#N/A</v>
      </c>
    </row>
    <row r="27" spans="2:20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J27" t="e">
        <f>VLOOKUP(A27, 'Class 7'!A:C, 3, FALSE)</f>
        <v>#N/A</v>
      </c>
      <c r="K27" t="e">
        <f>VLOOKUP(A27, 'Class 8 '!A:C, 3, FALSE)</f>
        <v>#N/A</v>
      </c>
      <c r="O27" t="e">
        <f>VLOOKUP(A27, 'Reasons 1'!A:B, 2, FALSE)</f>
        <v>#N/A</v>
      </c>
      <c r="P27" t="e">
        <f>VLOOKUP(A27, 'Reasons 2'!A:B, 2, FALSE)</f>
        <v>#N/A</v>
      </c>
      <c r="Q27" t="e">
        <f>VLOOKUP(A27, 'Reasons 3'!A:B, 2, FALSE)</f>
        <v>#N/A</v>
      </c>
      <c r="R27" t="e">
        <f t="shared" si="3"/>
        <v>#N/A</v>
      </c>
      <c r="S27">
        <f t="shared" si="4"/>
        <v>0</v>
      </c>
      <c r="T27" t="e">
        <f t="shared" si="5"/>
        <v>#N/A</v>
      </c>
    </row>
    <row r="28" spans="2:20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J28" t="e">
        <f>VLOOKUP(A28, 'Class 7'!A:C, 3, FALSE)</f>
        <v>#N/A</v>
      </c>
      <c r="K28" t="e">
        <f>VLOOKUP(A28, 'Class 8 '!A:C, 3, FALSE)</f>
        <v>#N/A</v>
      </c>
      <c r="O28" t="e">
        <f>VLOOKUP(A28, 'Reasons 1'!A:B, 2, FALSE)</f>
        <v>#N/A</v>
      </c>
      <c r="P28" t="e">
        <f>VLOOKUP(A28, 'Reasons 2'!A:B, 2, FALSE)</f>
        <v>#N/A</v>
      </c>
      <c r="Q28" t="e">
        <f>VLOOKUP(A28, 'Reasons 3'!A:B, 2, FALSE)</f>
        <v>#N/A</v>
      </c>
      <c r="R28" t="e">
        <f t="shared" si="3"/>
        <v>#N/A</v>
      </c>
      <c r="S28">
        <f t="shared" si="4"/>
        <v>0</v>
      </c>
      <c r="T28" t="e">
        <f t="shared" si="5"/>
        <v>#N/A</v>
      </c>
    </row>
    <row r="29" spans="2:20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J29" t="e">
        <f>VLOOKUP(A29, 'Class 7'!A:C, 3, FALSE)</f>
        <v>#N/A</v>
      </c>
      <c r="K29" t="e">
        <f>VLOOKUP(A29, 'Class 8 '!A:C, 3, FALSE)</f>
        <v>#N/A</v>
      </c>
      <c r="O29" t="e">
        <f>VLOOKUP(A29, 'Reasons 1'!A:B, 2, FALSE)</f>
        <v>#N/A</v>
      </c>
      <c r="P29" t="e">
        <f>VLOOKUP(A29, 'Reasons 2'!A:B, 2, FALSE)</f>
        <v>#N/A</v>
      </c>
      <c r="Q29" t="e">
        <f>VLOOKUP(A29, 'Reasons 3'!A:B, 2, FALSE)</f>
        <v>#N/A</v>
      </c>
      <c r="R29" t="e">
        <f t="shared" si="3"/>
        <v>#N/A</v>
      </c>
      <c r="S29">
        <f t="shared" si="4"/>
        <v>0</v>
      </c>
      <c r="T29" t="e">
        <f t="shared" si="5"/>
        <v>#N/A</v>
      </c>
    </row>
    <row r="30" spans="2:20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O30" t="e">
        <f>VLOOKUP(A30, 'Reasons 1'!A:B, 2, FALSE)</f>
        <v>#N/A</v>
      </c>
      <c r="P30" t="e">
        <f>VLOOKUP(A30, 'Reasons 2'!A:B, 2, FALSE)</f>
        <v>#N/A</v>
      </c>
      <c r="Q30" t="e">
        <f>VLOOKUP(A30, 'Reasons 3'!A:B, 2, FALSE)</f>
        <v>#N/A</v>
      </c>
      <c r="R30" t="e">
        <f t="shared" si="3"/>
        <v>#N/A</v>
      </c>
      <c r="S30">
        <f t="shared" si="4"/>
        <v>0</v>
      </c>
      <c r="T30" t="e">
        <f t="shared" si="5"/>
        <v>#N/A</v>
      </c>
    </row>
    <row r="31" spans="2:20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O31" t="e">
        <f>VLOOKUP(A31, 'Reasons 1'!A:B, 2, FALSE)</f>
        <v>#N/A</v>
      </c>
      <c r="P31" t="e">
        <f>VLOOKUP(A31, 'Reasons 2'!A:B, 2, FALSE)</f>
        <v>#N/A</v>
      </c>
      <c r="Q31" t="e">
        <f>VLOOKUP(A31, 'Reasons 3'!A:B, 2, FALSE)</f>
        <v>#N/A</v>
      </c>
      <c r="R31" t="e">
        <f t="shared" si="3"/>
        <v>#N/A</v>
      </c>
      <c r="S31">
        <f t="shared" si="4"/>
        <v>0</v>
      </c>
      <c r="T31" t="e">
        <f t="shared" si="5"/>
        <v>#N/A</v>
      </c>
    </row>
    <row r="32" spans="2:20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O32" t="e">
        <f>VLOOKUP(A32, 'Reasons 1'!A:B, 2, FALSE)</f>
        <v>#N/A</v>
      </c>
      <c r="P32" t="e">
        <f>VLOOKUP(A32, 'Reasons 2'!A:B, 2, FALSE)</f>
        <v>#N/A</v>
      </c>
      <c r="Q32" t="e">
        <f>VLOOKUP(A32, 'Reasons 3'!A:B, 2, FALSE)</f>
        <v>#N/A</v>
      </c>
      <c r="R32" t="e">
        <f t="shared" si="3"/>
        <v>#N/A</v>
      </c>
      <c r="S32">
        <f t="shared" si="4"/>
        <v>0</v>
      </c>
      <c r="T32" t="e">
        <f t="shared" si="5"/>
        <v>#N/A</v>
      </c>
    </row>
    <row r="33" spans="4:20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O33" t="e">
        <f>VLOOKUP(A33, 'Reasons 1'!A:B, 2, FALSE)</f>
        <v>#N/A</v>
      </c>
      <c r="P33" t="e">
        <f>VLOOKUP(A33, 'Reasons 2'!A:B, 2, FALSE)</f>
        <v>#N/A</v>
      </c>
      <c r="Q33" t="e">
        <f>VLOOKUP(A33, 'Reasons 3'!A:B, 2, FALSE)</f>
        <v>#N/A</v>
      </c>
      <c r="R33" t="e">
        <f t="shared" si="3"/>
        <v>#N/A</v>
      </c>
      <c r="S33">
        <f t="shared" si="4"/>
        <v>0</v>
      </c>
      <c r="T33" t="e">
        <f t="shared" si="5"/>
        <v>#N/A</v>
      </c>
    </row>
    <row r="34" spans="4:20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O34" t="e">
        <f>VLOOKUP(A34, 'Reasons 1'!A:B, 2, FALSE)</f>
        <v>#N/A</v>
      </c>
      <c r="P34" t="e">
        <f>VLOOKUP(A34, 'Reasons 2'!A:B, 2, FALSE)</f>
        <v>#N/A</v>
      </c>
      <c r="Q34" t="e">
        <f>VLOOKUP(A34, 'Reasons 3'!A:B, 2, FALSE)</f>
        <v>#N/A</v>
      </c>
      <c r="R34" t="e">
        <f t="shared" si="3"/>
        <v>#N/A</v>
      </c>
      <c r="S34">
        <f t="shared" si="4"/>
        <v>0</v>
      </c>
      <c r="T34" t="e">
        <f t="shared" si="5"/>
        <v>#N/A</v>
      </c>
    </row>
    <row r="35" spans="4:20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O35" t="e">
        <f>VLOOKUP(A35, 'Reasons 1'!A:B, 2, FALSE)</f>
        <v>#N/A</v>
      </c>
      <c r="P35" t="e">
        <f>VLOOKUP(A35, 'Reasons 2'!A:B, 2, FALSE)</f>
        <v>#N/A</v>
      </c>
      <c r="Q35" t="e">
        <f>VLOOKUP(A35, 'Reasons 3'!A:B, 2, FALSE)</f>
        <v>#N/A</v>
      </c>
      <c r="R35" t="e">
        <f t="shared" si="3"/>
        <v>#N/A</v>
      </c>
      <c r="S35">
        <f t="shared" si="4"/>
        <v>0</v>
      </c>
      <c r="T35" t="e">
        <f t="shared" si="5"/>
        <v>#N/A</v>
      </c>
    </row>
    <row r="36" spans="4:20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O36" t="e">
        <f>VLOOKUP(A36, 'Reasons 1'!A:B, 2, FALSE)</f>
        <v>#N/A</v>
      </c>
      <c r="P36" t="e">
        <f>VLOOKUP(A36, 'Reasons 2'!A:B, 2, FALSE)</f>
        <v>#N/A</v>
      </c>
      <c r="Q36" t="e">
        <f>VLOOKUP(A36, 'Reasons 3'!A:B, 2, FALSE)</f>
        <v>#N/A</v>
      </c>
      <c r="R36" t="e">
        <f t="shared" si="3"/>
        <v>#N/A</v>
      </c>
      <c r="S36">
        <f t="shared" si="4"/>
        <v>0</v>
      </c>
      <c r="T36" t="e">
        <f t="shared" si="5"/>
        <v>#N/A</v>
      </c>
    </row>
    <row r="37" spans="4:20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O37" t="e">
        <f>VLOOKUP(A37, 'Reasons 1'!A:B, 2, FALSE)</f>
        <v>#N/A</v>
      </c>
      <c r="P37" t="e">
        <f>VLOOKUP(A37, 'Reasons 2'!A:B, 2, FALSE)</f>
        <v>#N/A</v>
      </c>
      <c r="Q37" t="e">
        <f>VLOOKUP(A37, 'Reasons 3'!A:B, 2, FALSE)</f>
        <v>#N/A</v>
      </c>
      <c r="R37" t="e">
        <f t="shared" si="3"/>
        <v>#N/A</v>
      </c>
      <c r="S37">
        <f t="shared" si="4"/>
        <v>0</v>
      </c>
      <c r="T37" t="e">
        <f t="shared" si="5"/>
        <v>#N/A</v>
      </c>
    </row>
    <row r="38" spans="4:20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O38" t="e">
        <f>VLOOKUP(A38, 'Reasons 1'!A:B, 2, FALSE)</f>
        <v>#N/A</v>
      </c>
      <c r="P38" t="e">
        <f>VLOOKUP(A38, 'Reasons 2'!A:B, 2, FALSE)</f>
        <v>#N/A</v>
      </c>
      <c r="Q38" t="e">
        <f>VLOOKUP(A38, 'Reasons 3'!A:B, 2, FALSE)</f>
        <v>#N/A</v>
      </c>
      <c r="R38" t="e">
        <f t="shared" si="3"/>
        <v>#N/A</v>
      </c>
      <c r="S38">
        <f t="shared" si="4"/>
        <v>0</v>
      </c>
      <c r="T38" t="e">
        <f t="shared" si="5"/>
        <v>#N/A</v>
      </c>
    </row>
    <row r="39" spans="4:20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O39" t="e">
        <f>VLOOKUP(A39, 'Reasons 1'!A:B, 2, FALSE)</f>
        <v>#N/A</v>
      </c>
      <c r="P39" t="e">
        <f>VLOOKUP(A39, 'Reasons 2'!A:B, 2, FALSE)</f>
        <v>#N/A</v>
      </c>
      <c r="Q39" t="e">
        <f>VLOOKUP(A39, 'Reasons 3'!A:B, 2, FALSE)</f>
        <v>#N/A</v>
      </c>
      <c r="R39" t="e">
        <f t="shared" si="3"/>
        <v>#N/A</v>
      </c>
      <c r="S39">
        <f t="shared" si="4"/>
        <v>0</v>
      </c>
      <c r="T39" t="e">
        <f t="shared" si="5"/>
        <v>#N/A</v>
      </c>
    </row>
    <row r="40" spans="4:20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O40" t="e">
        <f>VLOOKUP(A40, 'Reasons 1'!A:B, 2, FALSE)</f>
        <v>#N/A</v>
      </c>
      <c r="P40" t="e">
        <f>VLOOKUP(A40, 'Reasons 2'!A:B, 2, FALSE)</f>
        <v>#N/A</v>
      </c>
      <c r="Q40" t="e">
        <f>VLOOKUP(A40, 'Reasons 3'!A:B, 2, FALSE)</f>
        <v>#N/A</v>
      </c>
      <c r="R40" t="e">
        <f t="shared" si="3"/>
        <v>#N/A</v>
      </c>
      <c r="S40">
        <f t="shared" si="4"/>
        <v>0</v>
      </c>
      <c r="T40" t="e">
        <f t="shared" si="5"/>
        <v>#N/A</v>
      </c>
    </row>
    <row r="41" spans="4:20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O41" t="e">
        <f>VLOOKUP(A41, 'Reasons 1'!A:B, 2, FALSE)</f>
        <v>#N/A</v>
      </c>
      <c r="P41" t="e">
        <f>VLOOKUP(A41, 'Reasons 2'!A:B, 2, FALSE)</f>
        <v>#N/A</v>
      </c>
      <c r="Q41" t="e">
        <f>VLOOKUP(A41, 'Reasons 3'!A:B, 2, FALSE)</f>
        <v>#N/A</v>
      </c>
      <c r="R41" t="e">
        <f t="shared" si="3"/>
        <v>#N/A</v>
      </c>
      <c r="S41">
        <f t="shared" si="4"/>
        <v>0</v>
      </c>
      <c r="T41" t="e">
        <f t="shared" si="5"/>
        <v>#N/A</v>
      </c>
    </row>
    <row r="42" spans="4:20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O42" t="e">
        <f>VLOOKUP(A42, 'Reasons 1'!A:B, 2, FALSE)</f>
        <v>#N/A</v>
      </c>
      <c r="P42" t="e">
        <f>VLOOKUP(A42, 'Reasons 2'!A:B, 2, FALSE)</f>
        <v>#N/A</v>
      </c>
      <c r="Q42" t="e">
        <f>VLOOKUP(A42, 'Reasons 3'!A:B, 2, FALSE)</f>
        <v>#N/A</v>
      </c>
      <c r="R42" t="e">
        <f t="shared" si="3"/>
        <v>#N/A</v>
      </c>
      <c r="S42">
        <f t="shared" si="4"/>
        <v>0</v>
      </c>
      <c r="T42" t="e">
        <f t="shared" si="5"/>
        <v>#N/A</v>
      </c>
    </row>
    <row r="43" spans="4:20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O43" t="e">
        <f>VLOOKUP(A43, 'Reasons 1'!A:B, 2, FALSE)</f>
        <v>#N/A</v>
      </c>
      <c r="P43" t="e">
        <f>VLOOKUP(A43, 'Reasons 2'!A:B, 2, FALSE)</f>
        <v>#N/A</v>
      </c>
      <c r="Q43" t="e">
        <f>VLOOKUP(A43, 'Reasons 3'!A:B, 2, FALSE)</f>
        <v>#N/A</v>
      </c>
      <c r="R43" t="e">
        <f t="shared" si="3"/>
        <v>#N/A</v>
      </c>
      <c r="S43">
        <f t="shared" si="4"/>
        <v>0</v>
      </c>
      <c r="T43" t="e">
        <f t="shared" si="5"/>
        <v>#N/A</v>
      </c>
    </row>
    <row r="44" spans="4:20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O44" t="e">
        <f>VLOOKUP(A44, 'Reasons 1'!A:B, 2, FALSE)</f>
        <v>#N/A</v>
      </c>
      <c r="P44" t="e">
        <f>VLOOKUP(A44, 'Reasons 2'!A:B, 2, FALSE)</f>
        <v>#N/A</v>
      </c>
      <c r="Q44" t="e">
        <f>VLOOKUP(A44, 'Reasons 3'!A:B, 2, FALSE)</f>
        <v>#N/A</v>
      </c>
      <c r="R44" t="e">
        <f t="shared" si="3"/>
        <v>#N/A</v>
      </c>
      <c r="S44">
        <f t="shared" si="4"/>
        <v>0</v>
      </c>
      <c r="T44" t="e">
        <f t="shared" si="5"/>
        <v>#N/A</v>
      </c>
    </row>
    <row r="45" spans="4:20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O45" t="e">
        <f>VLOOKUP(A45, 'Reasons 1'!A:B, 2, FALSE)</f>
        <v>#N/A</v>
      </c>
      <c r="P45" t="e">
        <f>VLOOKUP(A45, 'Reasons 2'!A:B, 2, FALSE)</f>
        <v>#N/A</v>
      </c>
      <c r="Q45" t="e">
        <f>VLOOKUP(A45, 'Reasons 3'!A:B, 2, FALSE)</f>
        <v>#N/A</v>
      </c>
      <c r="R45" t="e">
        <f t="shared" si="3"/>
        <v>#N/A</v>
      </c>
      <c r="S45">
        <f t="shared" si="4"/>
        <v>0</v>
      </c>
      <c r="T45" t="e">
        <f t="shared" si="5"/>
        <v>#N/A</v>
      </c>
    </row>
    <row r="46" spans="4:20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O46" t="e">
        <f>VLOOKUP(A46, 'Reasons 1'!A:B, 2, FALSE)</f>
        <v>#N/A</v>
      </c>
      <c r="P46" t="e">
        <f>VLOOKUP(A46, 'Reasons 2'!A:B, 2, FALSE)</f>
        <v>#N/A</v>
      </c>
      <c r="Q46" t="e">
        <f>VLOOKUP(A46, 'Reasons 3'!A:B, 2, FALSE)</f>
        <v>#N/A</v>
      </c>
      <c r="R46" t="e">
        <f t="shared" si="3"/>
        <v>#N/A</v>
      </c>
      <c r="S46">
        <f t="shared" si="4"/>
        <v>0</v>
      </c>
      <c r="T46" t="e">
        <f t="shared" si="5"/>
        <v>#N/A</v>
      </c>
    </row>
    <row r="47" spans="4:20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O47" t="e">
        <f>VLOOKUP(A47, 'Reasons 1'!A:B, 2, FALSE)</f>
        <v>#N/A</v>
      </c>
      <c r="P47" t="e">
        <f>VLOOKUP(A47, 'Reasons 2'!A:B, 2, FALSE)</f>
        <v>#N/A</v>
      </c>
      <c r="Q47" t="e">
        <f>VLOOKUP(A47, 'Reasons 3'!A:B, 2, FALSE)</f>
        <v>#N/A</v>
      </c>
      <c r="R47" t="e">
        <f t="shared" si="3"/>
        <v>#N/A</v>
      </c>
      <c r="S47">
        <f t="shared" si="4"/>
        <v>0</v>
      </c>
      <c r="T47" t="e">
        <f t="shared" si="5"/>
        <v>#N/A</v>
      </c>
    </row>
    <row r="48" spans="4:20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O48" t="e">
        <f>VLOOKUP(A48, 'Reasons 1'!A:B, 2, FALSE)</f>
        <v>#N/A</v>
      </c>
      <c r="P48" t="e">
        <f>VLOOKUP(A48, 'Reasons 2'!A:B, 2, FALSE)</f>
        <v>#N/A</v>
      </c>
      <c r="Q48" t="e">
        <f>VLOOKUP(A48, 'Reasons 3'!A:B, 2, FALSE)</f>
        <v>#N/A</v>
      </c>
      <c r="R48" t="e">
        <f t="shared" si="3"/>
        <v>#N/A</v>
      </c>
      <c r="S48">
        <f t="shared" si="4"/>
        <v>0</v>
      </c>
      <c r="T48" t="e">
        <f t="shared" si="5"/>
        <v>#N/A</v>
      </c>
    </row>
    <row r="49" spans="4:20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O49" t="e">
        <f>VLOOKUP(A49, 'Reasons 1'!A:B, 2, FALSE)</f>
        <v>#N/A</v>
      </c>
      <c r="P49" t="e">
        <f>VLOOKUP(A49, 'Reasons 2'!A:B, 2, FALSE)</f>
        <v>#N/A</v>
      </c>
      <c r="Q49" t="e">
        <f>VLOOKUP(A49, 'Reasons 3'!A:B, 2, FALSE)</f>
        <v>#N/A</v>
      </c>
      <c r="R49" t="e">
        <f t="shared" si="3"/>
        <v>#N/A</v>
      </c>
      <c r="S49">
        <f t="shared" si="4"/>
        <v>0</v>
      </c>
      <c r="T49" t="e">
        <f t="shared" si="5"/>
        <v>#N/A</v>
      </c>
    </row>
    <row r="50" spans="4:20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O50" t="e">
        <f>VLOOKUP(A50, 'Reasons 1'!A:B, 2, FALSE)</f>
        <v>#N/A</v>
      </c>
      <c r="P50" t="e">
        <f>VLOOKUP(A50, 'Reasons 2'!A:B, 2, FALSE)</f>
        <v>#N/A</v>
      </c>
      <c r="Q50" t="e">
        <f>VLOOKUP(A50, 'Reasons 3'!A:B, 2, FALSE)</f>
        <v>#N/A</v>
      </c>
      <c r="R50" t="e">
        <f t="shared" si="3"/>
        <v>#N/A</v>
      </c>
      <c r="S50">
        <f t="shared" si="4"/>
        <v>0</v>
      </c>
      <c r="T50" t="e">
        <f t="shared" si="5"/>
        <v>#N/A</v>
      </c>
    </row>
    <row r="51" spans="4:20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O51" t="e">
        <f>VLOOKUP(A51, 'Reasons 1'!A:B, 2, FALSE)</f>
        <v>#N/A</v>
      </c>
      <c r="P51" t="e">
        <f>VLOOKUP(A51, 'Reasons 2'!A:B, 2, FALSE)</f>
        <v>#N/A</v>
      </c>
      <c r="Q51" t="e">
        <f>VLOOKUP(A51, 'Reasons 3'!A:B, 2, FALSE)</f>
        <v>#N/A</v>
      </c>
      <c r="R51" t="e">
        <f t="shared" si="3"/>
        <v>#N/A</v>
      </c>
      <c r="S51">
        <f t="shared" si="4"/>
        <v>0</v>
      </c>
      <c r="T51" t="e">
        <f t="shared" si="5"/>
        <v>#N/A</v>
      </c>
    </row>
    <row r="52" spans="4:20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O52" t="e">
        <f>VLOOKUP(A52, 'Reasons 1'!A:B, 2, FALSE)</f>
        <v>#N/A</v>
      </c>
      <c r="P52" t="e">
        <f>VLOOKUP(A52, 'Reasons 2'!A:B, 2, FALSE)</f>
        <v>#N/A</v>
      </c>
      <c r="Q52" t="e">
        <f>VLOOKUP(A52, 'Reasons 3'!A:B, 2, FALSE)</f>
        <v>#N/A</v>
      </c>
      <c r="R52" t="e">
        <f t="shared" si="3"/>
        <v>#N/A</v>
      </c>
      <c r="S52">
        <f t="shared" si="4"/>
        <v>0</v>
      </c>
      <c r="T52" t="e">
        <f t="shared" si="5"/>
        <v>#N/A</v>
      </c>
    </row>
    <row r="53" spans="4:20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O53" t="e">
        <f>VLOOKUP(A53, 'Reasons 1'!A:B, 2, FALSE)</f>
        <v>#N/A</v>
      </c>
      <c r="P53" t="e">
        <f>VLOOKUP(A53, 'Reasons 2'!A:B, 2, FALSE)</f>
        <v>#N/A</v>
      </c>
      <c r="Q53" t="e">
        <f>VLOOKUP(A53, 'Reasons 3'!A:B, 2, FALSE)</f>
        <v>#N/A</v>
      </c>
      <c r="R53" t="e">
        <f t="shared" si="3"/>
        <v>#N/A</v>
      </c>
      <c r="S53">
        <f t="shared" si="4"/>
        <v>0</v>
      </c>
      <c r="T53" t="e">
        <f t="shared" si="5"/>
        <v>#N/A</v>
      </c>
    </row>
    <row r="54" spans="4:20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O54" t="e">
        <f>VLOOKUP(A54, 'Reasons 1'!A:B, 2, FALSE)</f>
        <v>#N/A</v>
      </c>
      <c r="P54" t="e">
        <f>VLOOKUP(A54, 'Reasons 2'!A:B, 2, FALSE)</f>
        <v>#N/A</v>
      </c>
      <c r="Q54" t="e">
        <f>VLOOKUP(A54, 'Reasons 3'!A:B, 2, FALSE)</f>
        <v>#N/A</v>
      </c>
      <c r="R54" t="e">
        <f t="shared" si="3"/>
        <v>#N/A</v>
      </c>
      <c r="S54">
        <f t="shared" si="4"/>
        <v>0</v>
      </c>
      <c r="T54" t="e">
        <f t="shared" si="5"/>
        <v>#N/A</v>
      </c>
    </row>
    <row r="55" spans="4:20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O55" t="e">
        <f>VLOOKUP(A55, 'Reasons 1'!A:B, 2, FALSE)</f>
        <v>#N/A</v>
      </c>
      <c r="P55" t="e">
        <f>VLOOKUP(A55, 'Reasons 2'!A:B, 2, FALSE)</f>
        <v>#N/A</v>
      </c>
      <c r="Q55" t="e">
        <f>VLOOKUP(A55, 'Reasons 3'!A:B, 2, FALSE)</f>
        <v>#N/A</v>
      </c>
      <c r="R55" t="e">
        <f t="shared" si="3"/>
        <v>#N/A</v>
      </c>
      <c r="S55">
        <f t="shared" si="4"/>
        <v>0</v>
      </c>
      <c r="T55" t="e">
        <f t="shared" si="5"/>
        <v>#N/A</v>
      </c>
    </row>
    <row r="56" spans="4:20" x14ac:dyDescent="0.25">
      <c r="D56" t="e">
        <f>VLOOKUP(A56, 'Class 1'!A:C, 3, FALSE)</f>
        <v>#N/A</v>
      </c>
      <c r="E56" t="e">
        <f>VLOOKUP(A56, 'Class 2'!A:C, 3, FALSE)</f>
        <v>#N/A</v>
      </c>
      <c r="F56" t="e">
        <f>VLOOKUP(A56, 'Class 3'!A:C, 3, FALSE)</f>
        <v>#N/A</v>
      </c>
      <c r="G56" t="e">
        <f>VLOOKUP(A56, 'Class 4'!A:C, 3, FALSE)</f>
        <v>#N/A</v>
      </c>
      <c r="H56" t="e">
        <f>VLOOKUP(A56, 'Class 5'!A:C, 3, FALSE)</f>
        <v>#N/A</v>
      </c>
      <c r="I56" t="e">
        <f>VLOOKUP(A56, 'Class 6'!A:C, 3, FALSE)</f>
        <v>#N/A</v>
      </c>
      <c r="J56" t="e">
        <f>VLOOKUP(A56, 'Class 7'!A:C, 3, FALSE)</f>
        <v>#N/A</v>
      </c>
      <c r="K56" t="e">
        <f>VLOOKUP(A56, 'Class 8 '!A:C, 3, FALSE)</f>
        <v>#N/A</v>
      </c>
      <c r="O56" t="e">
        <f>VLOOKUP(A56, 'Reasons 1'!A:B, 2, FALSE)</f>
        <v>#N/A</v>
      </c>
      <c r="P56" t="e">
        <f>VLOOKUP(A56, 'Reasons 2'!A:B, 2, FALSE)</f>
        <v>#N/A</v>
      </c>
      <c r="Q56" t="e">
        <f>VLOOKUP(A56, 'Reasons 3'!A:B, 2, FALSE)</f>
        <v>#N/A</v>
      </c>
      <c r="R56" t="e">
        <f t="shared" si="3"/>
        <v>#N/A</v>
      </c>
      <c r="S56">
        <f t="shared" si="4"/>
        <v>0</v>
      </c>
      <c r="T56" t="e">
        <f t="shared" si="5"/>
        <v>#N/A</v>
      </c>
    </row>
  </sheetData>
  <sortState xmlns:xlrd2="http://schemas.microsoft.com/office/spreadsheetml/2017/richdata2" ref="A3:AB8">
    <sortCondition descending="1" ref="T3:T8"/>
  </sortState>
  <printOptions gridLines="1"/>
  <pageMargins left="0.7" right="0.7" top="0.75" bottom="0.75" header="0.3" footer="0.3"/>
  <pageSetup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F1FAB-747C-43DF-B9D3-CD7E00604600}">
  <sheetPr>
    <tabColor theme="4" tint="-0.249977111117893"/>
  </sheetPr>
  <dimension ref="A1:X51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C10" sqref="C10"/>
    </sheetView>
  </sheetViews>
  <sheetFormatPr defaultRowHeight="15" customHeight="1" x14ac:dyDescent="0.25"/>
  <cols>
    <col min="2" max="2" width="22.85546875" customWidth="1"/>
    <col min="3" max="3" width="20" customWidth="1"/>
    <col min="10" max="10" width="20.85546875" bestFit="1" customWidth="1"/>
    <col min="13" max="13" width="13.5703125" bestFit="1" customWidth="1"/>
    <col min="15" max="15" width="18" customWidth="1"/>
    <col min="17" max="17" width="16.42578125" bestFit="1" customWidth="1"/>
    <col min="18" max="18" width="9.5703125" bestFit="1" customWidth="1"/>
    <col min="19" max="20" width="11.140625" bestFit="1" customWidth="1"/>
    <col min="21" max="21" width="10.42578125" bestFit="1" customWidth="1"/>
    <col min="22" max="22" width="13.140625" bestFit="1" customWidth="1"/>
    <col min="23" max="23" width="11.85546875" bestFit="1" customWidth="1"/>
  </cols>
  <sheetData>
    <row r="1" spans="1:24" ht="15" customHeight="1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325</v>
      </c>
      <c r="K1" s="3" t="s">
        <v>306</v>
      </c>
      <c r="L1" s="3" t="s">
        <v>321</v>
      </c>
      <c r="M1" s="3" t="s">
        <v>329</v>
      </c>
      <c r="N1" s="3" t="s">
        <v>307</v>
      </c>
      <c r="O1" s="3" t="s">
        <v>330</v>
      </c>
      <c r="P1" s="3" t="s">
        <v>309</v>
      </c>
      <c r="Q1" s="3"/>
      <c r="R1" s="3"/>
      <c r="S1" s="3"/>
      <c r="T1" s="3"/>
      <c r="U1" s="3"/>
      <c r="V1" s="3"/>
      <c r="W1" s="3"/>
      <c r="X1" s="3"/>
    </row>
    <row r="2" spans="1:24" ht="15" customHeight="1" x14ac:dyDescent="0.25">
      <c r="D2" t="s">
        <v>310</v>
      </c>
      <c r="E2" t="s">
        <v>311</v>
      </c>
      <c r="F2" t="s">
        <v>312</v>
      </c>
      <c r="G2" t="s">
        <v>313</v>
      </c>
      <c r="H2" t="s">
        <v>331</v>
      </c>
      <c r="I2" t="s">
        <v>315</v>
      </c>
      <c r="J2" t="s">
        <v>312</v>
      </c>
      <c r="K2" t="s">
        <v>311</v>
      </c>
      <c r="L2" t="s">
        <v>316</v>
      </c>
    </row>
    <row r="3" spans="1:24" ht="15" customHeight="1" x14ac:dyDescent="0.25">
      <c r="A3">
        <f>MASTER!A91</f>
        <v>6001</v>
      </c>
      <c r="B3" t="str">
        <f>VLOOKUP(A3, MASTER!$A:$C, 2, FALSE)</f>
        <v>Madelyn Luke</v>
      </c>
      <c r="C3" t="str">
        <f>VLOOKUP(A3, MASTER!$A:$E, 3, FALSE)</f>
        <v>Coopersville Juniors</v>
      </c>
      <c r="D3">
        <f>VLOOKUP(A3, 'Class 1'!A:C, 3, FALSE)</f>
        <v>46</v>
      </c>
      <c r="E3">
        <f>VLOOKUP(A3, 'Class 2'!A:C, 3, FALSE)</f>
        <v>47</v>
      </c>
      <c r="F3">
        <f>VLOOKUP(A3, 'Class 3'!A:C, 3, FALSE)</f>
        <v>44</v>
      </c>
      <c r="G3">
        <f>VLOOKUP(A3, 'Class 4'!A:C, 3, FALSE)</f>
        <v>50</v>
      </c>
      <c r="H3">
        <f>VLOOKUP(A3, 'Class 5'!A:C, 3, FALSE)</f>
        <v>50</v>
      </c>
      <c r="I3">
        <f>VLOOKUP(A3, 'Class 6'!A:C, 3, FALSE)</f>
        <v>43</v>
      </c>
      <c r="J3">
        <v>8</v>
      </c>
      <c r="K3">
        <f>VLOOKUP(A3, 'Reasons 1'!A:B, 2, FALSE)</f>
        <v>28</v>
      </c>
      <c r="L3">
        <f>VLOOKUP(A3, 'Reasons 2'!A:B, 2, FALSE)</f>
        <v>34</v>
      </c>
      <c r="M3">
        <f>SUM(K3:L3)</f>
        <v>62</v>
      </c>
      <c r="N3">
        <f t="shared" ref="N3:N28" si="0">SUM(D3:I3)</f>
        <v>280</v>
      </c>
      <c r="O3">
        <f t="shared" ref="O3:O28" si="1">SUM(J3:J3)</f>
        <v>8</v>
      </c>
      <c r="P3">
        <f>SUM(M3:O3)</f>
        <v>350</v>
      </c>
    </row>
    <row r="4" spans="1:24" ht="15" customHeight="1" x14ac:dyDescent="0.25">
      <c r="A4">
        <f>MASTER!A92</f>
        <v>6002</v>
      </c>
      <c r="B4" t="str">
        <f>VLOOKUP(A4, MASTER!$A:$C, 2, FALSE)</f>
        <v>Katherine Morton</v>
      </c>
      <c r="C4" t="str">
        <f>VLOOKUP(A4, MASTER!$A:$E, 3, FALSE)</f>
        <v>Coopersville Juniors</v>
      </c>
      <c r="D4">
        <f>VLOOKUP(A4, 'Class 1'!A:C, 3, FALSE)</f>
        <v>46</v>
      </c>
      <c r="E4">
        <f>VLOOKUP(A4, 'Class 2'!A:C, 3, FALSE)</f>
        <v>50</v>
      </c>
      <c r="F4">
        <f>VLOOKUP(A4, 'Class 3'!A:C, 3, FALSE)</f>
        <v>46</v>
      </c>
      <c r="G4">
        <f>VLOOKUP(A4, 'Class 4'!A:C, 3, FALSE)</f>
        <v>45</v>
      </c>
      <c r="H4">
        <f>VLOOKUP(A4, 'Class 5'!A:C, 3, FALSE)</f>
        <v>31</v>
      </c>
      <c r="I4">
        <f>VLOOKUP(A4, 'Class 6'!A:C, 3, FALSE)</f>
        <v>42</v>
      </c>
      <c r="J4">
        <v>4</v>
      </c>
      <c r="K4">
        <f>VLOOKUP(A4, 'Reasons 1'!A:B, 2, FALSE)</f>
        <v>33</v>
      </c>
      <c r="L4">
        <f>VLOOKUP(A4, 'Reasons 2'!A:B, 2, FALSE)</f>
        <v>40</v>
      </c>
      <c r="M4">
        <f t="shared" ref="M4:M24" si="2">SUM(K4:L4)</f>
        <v>73</v>
      </c>
      <c r="N4">
        <f t="shared" si="0"/>
        <v>260</v>
      </c>
      <c r="O4">
        <f t="shared" si="1"/>
        <v>4</v>
      </c>
      <c r="P4">
        <f t="shared" ref="P4:P10" si="3">SUM(M4:O4)</f>
        <v>337</v>
      </c>
    </row>
    <row r="5" spans="1:24" ht="15" customHeight="1" x14ac:dyDescent="0.25">
      <c r="A5">
        <f>MASTER!A93</f>
        <v>6003</v>
      </c>
      <c r="B5" t="str">
        <f>VLOOKUP(A5, MASTER!$A:$E, 2, FALSE)</f>
        <v>Aryana Ruecker</v>
      </c>
      <c r="C5" t="str">
        <f>VLOOKUP(A5, MASTER!$A:$E, 3, FALSE)</f>
        <v>Coopersville Juniors</v>
      </c>
      <c r="D5">
        <f>VLOOKUP(A5, 'Class 1'!A:C, 3, FALSE)</f>
        <v>30</v>
      </c>
      <c r="E5">
        <f>VLOOKUP(A5, 'Class 2'!A:C, 3, FALSE)</f>
        <v>27</v>
      </c>
      <c r="F5">
        <f>VLOOKUP(A5, 'Class 3'!A:C, 3, FALSE)</f>
        <v>45</v>
      </c>
      <c r="G5">
        <f>VLOOKUP(A5, 'Class 4'!A:C, 3, FALSE)</f>
        <v>28</v>
      </c>
      <c r="H5">
        <f>VLOOKUP(A5, 'Class 5'!A:C, 3, FALSE)</f>
        <v>23</v>
      </c>
      <c r="I5">
        <f>VLOOKUP(A5, 'Class 6'!A:C, 3, FALSE)</f>
        <v>33</v>
      </c>
      <c r="J5">
        <v>8</v>
      </c>
      <c r="K5">
        <f>VLOOKUP(A5, 'Reasons 1'!A:B, 2, FALSE)</f>
        <v>25</v>
      </c>
      <c r="L5">
        <f>VLOOKUP(A5, 'Reasons 2'!A:B, 2, FALSE)</f>
        <v>32</v>
      </c>
      <c r="M5">
        <f t="shared" si="2"/>
        <v>57</v>
      </c>
      <c r="N5">
        <f t="shared" si="0"/>
        <v>186</v>
      </c>
      <c r="O5">
        <f t="shared" si="1"/>
        <v>8</v>
      </c>
      <c r="P5">
        <f t="shared" si="3"/>
        <v>251</v>
      </c>
    </row>
    <row r="6" spans="1:24" ht="15" customHeight="1" x14ac:dyDescent="0.25">
      <c r="A6">
        <f>MASTER!A94</f>
        <v>6011</v>
      </c>
      <c r="B6" t="str">
        <f>VLOOKUP(A6, MASTER!$A:$E, 2, FALSE)</f>
        <v>Kimberly DeWeerd</v>
      </c>
      <c r="C6" t="str">
        <f>VLOOKUP(A6, MASTER!$A:$E, 3, FALSE)</f>
        <v>Hopkins FFA</v>
      </c>
      <c r="D6">
        <f>VLOOKUP(A6, 'Class 1'!A:C, 3, FALSE)</f>
        <v>46</v>
      </c>
      <c r="E6">
        <f>VLOOKUP(A6, 'Class 2'!A:C, 3, FALSE)</f>
        <v>50</v>
      </c>
      <c r="F6">
        <f>VLOOKUP(A6, 'Class 3'!A:C, 3, FALSE)</f>
        <v>49</v>
      </c>
      <c r="G6">
        <f>VLOOKUP(A6, 'Class 4'!A:C, 3, FALSE)</f>
        <v>44</v>
      </c>
      <c r="H6">
        <f>VLOOKUP(A6, 'Class 5'!A:C, 3, FALSE)</f>
        <v>28</v>
      </c>
      <c r="I6">
        <f>VLOOKUP(A6, 'Class 6'!A:C, 3, FALSE)</f>
        <v>43</v>
      </c>
      <c r="J6">
        <v>10</v>
      </c>
      <c r="K6">
        <f>VLOOKUP(A6, 'Reasons 1'!A:B, 2, FALSE)</f>
        <v>42</v>
      </c>
      <c r="L6">
        <f>VLOOKUP(A6, 'Reasons 2'!A:B, 2, FALSE)</f>
        <v>35</v>
      </c>
      <c r="M6">
        <f t="shared" si="2"/>
        <v>77</v>
      </c>
      <c r="N6">
        <f t="shared" si="0"/>
        <v>260</v>
      </c>
      <c r="O6">
        <f t="shared" si="1"/>
        <v>10</v>
      </c>
      <c r="P6">
        <f t="shared" si="3"/>
        <v>347</v>
      </c>
    </row>
    <row r="7" spans="1:24" ht="15" customHeight="1" x14ac:dyDescent="0.25">
      <c r="A7">
        <f>MASTER!A95</f>
        <v>6012</v>
      </c>
      <c r="B7" t="str">
        <f>VLOOKUP(A7, MASTER!$A:$E, 2, FALSE)</f>
        <v>Ivy Belden</v>
      </c>
      <c r="C7" t="str">
        <f>VLOOKUP(A7, MASTER!$A:$E, 3, FALSE)</f>
        <v>Hopkins FFA</v>
      </c>
      <c r="D7" s="36">
        <v>40</v>
      </c>
      <c r="E7">
        <f>VLOOKUP(A7, 'Class 2'!A:C, 3, FALSE)</f>
        <v>33</v>
      </c>
      <c r="F7">
        <f>VLOOKUP(A7, 'Class 3'!A:C, 3, FALSE)</f>
        <v>49</v>
      </c>
      <c r="G7">
        <f>VLOOKUP(A7, 'Class 4'!A:C, 3, FALSE)</f>
        <v>48</v>
      </c>
      <c r="H7">
        <f>VLOOKUP(A7, 'Class 5'!A:C, 3, FALSE)</f>
        <v>40</v>
      </c>
      <c r="I7">
        <f>VLOOKUP(A7, 'Class 6'!A:C, 3, FALSE)</f>
        <v>47</v>
      </c>
      <c r="J7">
        <v>8</v>
      </c>
      <c r="K7">
        <f>VLOOKUP(A7, 'Reasons 1'!A:B, 2, FALSE)</f>
        <v>40</v>
      </c>
      <c r="L7">
        <f>VLOOKUP(A7, 'Reasons 2'!A:B, 2, FALSE)</f>
        <v>36</v>
      </c>
      <c r="M7">
        <f t="shared" si="2"/>
        <v>76</v>
      </c>
      <c r="N7">
        <f t="shared" si="0"/>
        <v>257</v>
      </c>
      <c r="O7">
        <f t="shared" si="1"/>
        <v>8</v>
      </c>
      <c r="P7">
        <f t="shared" si="3"/>
        <v>341</v>
      </c>
    </row>
    <row r="8" spans="1:24" ht="15" customHeight="1" x14ac:dyDescent="0.25">
      <c r="A8">
        <f>MASTER!A96</f>
        <v>6013</v>
      </c>
      <c r="B8" t="str">
        <f>VLOOKUP(A8, MASTER!$A:$E, 2, FALSE)</f>
        <v>Karmindy VanHorn</v>
      </c>
      <c r="C8" t="str">
        <f>VLOOKUP(A8, MASTER!$A:$E, 3, FALSE)</f>
        <v>Hopkins FFA</v>
      </c>
      <c r="D8">
        <f>VLOOKUP(A8, 'Class 1'!A:C, 3, FALSE)</f>
        <v>47</v>
      </c>
      <c r="E8">
        <f>VLOOKUP(A8, 'Class 2'!A:C, 3, FALSE)</f>
        <v>29</v>
      </c>
      <c r="F8">
        <f>VLOOKUP(A8, 'Class 3'!A:C, 3, FALSE)</f>
        <v>49</v>
      </c>
      <c r="G8">
        <f>VLOOKUP(A8, 'Class 4'!A:C, 3, FALSE)</f>
        <v>50</v>
      </c>
      <c r="H8">
        <f>VLOOKUP(A8, 'Class 5'!A:C, 3, FALSE)</f>
        <v>28</v>
      </c>
      <c r="I8">
        <f>VLOOKUP(A8, 'Class 6'!A:C, 3, FALSE)</f>
        <v>37</v>
      </c>
      <c r="J8">
        <v>8</v>
      </c>
      <c r="K8">
        <f>VLOOKUP(A8, 'Reasons 1'!A:B, 2, FALSE)</f>
        <v>44</v>
      </c>
      <c r="L8">
        <f>VLOOKUP(A8, 'Reasons 2'!A:B, 2, FALSE)</f>
        <v>43</v>
      </c>
      <c r="M8">
        <f t="shared" si="2"/>
        <v>87</v>
      </c>
      <c r="N8">
        <f t="shared" si="0"/>
        <v>240</v>
      </c>
      <c r="O8">
        <f t="shared" si="1"/>
        <v>8</v>
      </c>
      <c r="P8">
        <f t="shared" si="3"/>
        <v>335</v>
      </c>
    </row>
    <row r="9" spans="1:24" ht="15" customHeight="1" x14ac:dyDescent="0.25">
      <c r="A9">
        <f>MASTER!A97</f>
        <v>6024</v>
      </c>
      <c r="B9" t="str">
        <f>VLOOKUP(A9, MASTER!$A:$E, 2, FALSE)</f>
        <v>Aubree Reisterer</v>
      </c>
      <c r="C9" t="str">
        <f>VLOOKUP(A9, MASTER!$A:$E, 3, FALSE)</f>
        <v>Ithaca FFA</v>
      </c>
      <c r="D9">
        <f>VLOOKUP(A9, 'Class 1'!A:C, 3, FALSE)</f>
        <v>40</v>
      </c>
      <c r="E9">
        <f>VLOOKUP(A9, 'Class 2'!A:C, 3, FALSE)</f>
        <v>49</v>
      </c>
      <c r="F9">
        <f>VLOOKUP(A9, 'Class 3'!A:C, 3, FALSE)</f>
        <v>50</v>
      </c>
      <c r="G9">
        <f>VLOOKUP(A9, 'Class 4'!A:C, 3, FALSE)</f>
        <v>50</v>
      </c>
      <c r="H9">
        <f>VLOOKUP(A9, 'Class 5'!A:C, 3, FALSE)</f>
        <v>34</v>
      </c>
      <c r="I9">
        <f>VLOOKUP(A9, 'Class 6'!A:C, 3, FALSE)</f>
        <v>42</v>
      </c>
      <c r="J9">
        <v>6</v>
      </c>
      <c r="K9">
        <f>VLOOKUP(A9, 'Reasons 1'!A:B, 2, FALSE)</f>
        <v>33</v>
      </c>
      <c r="L9">
        <f>VLOOKUP(A9, 'Reasons 2'!A:B, 2, FALSE)</f>
        <v>34</v>
      </c>
      <c r="M9">
        <f t="shared" si="2"/>
        <v>67</v>
      </c>
      <c r="N9">
        <f t="shared" si="0"/>
        <v>265</v>
      </c>
      <c r="O9">
        <f t="shared" si="1"/>
        <v>6</v>
      </c>
      <c r="P9">
        <f t="shared" si="3"/>
        <v>338</v>
      </c>
    </row>
    <row r="10" spans="1:24" ht="15" customHeight="1" x14ac:dyDescent="0.25">
      <c r="A10">
        <f>MASTER!A171</f>
        <v>7183</v>
      </c>
      <c r="B10" t="str">
        <f>VLOOKUP(A10, MASTER!$A:$E, 2, FALSE)</f>
        <v>Brooklyn Ruecker</v>
      </c>
      <c r="C10" t="str">
        <f>VLOOKUP(A10, MASTER!$A:$E, 3, FALSE)</f>
        <v>Coopersville Juniors</v>
      </c>
      <c r="D10">
        <f>VLOOKUP(A10, 'Class 1'!A:C, 3, FALSE)</f>
        <v>40</v>
      </c>
      <c r="E10">
        <f>VLOOKUP(A10, 'Class 2'!A:C, 3, FALSE)</f>
        <v>33</v>
      </c>
      <c r="F10">
        <f>VLOOKUP(A10, 'Class 3'!A:C, 3, FALSE)</f>
        <v>50</v>
      </c>
      <c r="G10">
        <f>VLOOKUP(A10, 'Class 4'!A:C, 3, FALSE)</f>
        <v>32</v>
      </c>
      <c r="H10">
        <f>VLOOKUP(A10, 'Class 5'!A:C, 3, FALSE)</f>
        <v>23</v>
      </c>
      <c r="I10">
        <f>VLOOKUP(A10, 'Class 6'!A:C, 3, FALSE)</f>
        <v>39</v>
      </c>
      <c r="J10">
        <v>4</v>
      </c>
      <c r="K10">
        <f>VLOOKUP(A10, 'Reasons 1'!A:B, 2, FALSE)</f>
        <v>26</v>
      </c>
      <c r="L10">
        <f>VLOOKUP(A10, 'Reasons 2'!A:B, 2, FALSE)</f>
        <v>21</v>
      </c>
      <c r="M10">
        <f t="shared" si="2"/>
        <v>47</v>
      </c>
      <c r="N10">
        <f t="shared" si="0"/>
        <v>217</v>
      </c>
      <c r="O10">
        <f t="shared" si="1"/>
        <v>4</v>
      </c>
      <c r="P10">
        <f t="shared" si="3"/>
        <v>268</v>
      </c>
    </row>
    <row r="11" spans="1:24" ht="15" customHeight="1" x14ac:dyDescent="0.25">
      <c r="B11" t="e">
        <f>VLOOKUP(A11, MASTER!$A:$E, 2, FALSE)</f>
        <v>#N/A</v>
      </c>
      <c r="C11" t="e">
        <f>VLOOKUP(A11, MASTER!$A:$E, 3, FALSE)</f>
        <v>#N/A</v>
      </c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K11" t="e">
        <f>VLOOKUP(A11, 'Reasons 1'!A:B, 2, FALSE)</f>
        <v>#N/A</v>
      </c>
      <c r="L11" t="e">
        <f>VLOOKUP(A11, 'Reasons 2'!A:B, 2, FALSE)</f>
        <v>#N/A</v>
      </c>
      <c r="M11" t="e">
        <f t="shared" si="2"/>
        <v>#N/A</v>
      </c>
      <c r="N11" t="e">
        <f t="shared" si="0"/>
        <v>#N/A</v>
      </c>
      <c r="O11">
        <f t="shared" si="1"/>
        <v>0</v>
      </c>
      <c r="P11" t="e">
        <f t="shared" ref="P11:P50" si="4">SUM(K11:O11)</f>
        <v>#N/A</v>
      </c>
    </row>
    <row r="12" spans="1:24" ht="15" customHeight="1" x14ac:dyDescent="0.25">
      <c r="B12" t="e">
        <f>VLOOKUP(A12, MASTER!$A:$E, 2, FALSE)</f>
        <v>#N/A</v>
      </c>
      <c r="C12" t="e">
        <f>VLOOKUP(A12, MASTER!$A:$E, 3, FALSE)</f>
        <v>#N/A</v>
      </c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K12" t="e">
        <f>VLOOKUP(A12, 'Reasons 1'!A:B, 2, FALSE)</f>
        <v>#N/A</v>
      </c>
      <c r="L12" t="e">
        <f>VLOOKUP(A12, 'Reasons 2'!A:B, 2, FALSE)</f>
        <v>#N/A</v>
      </c>
      <c r="M12" t="e">
        <f t="shared" si="2"/>
        <v>#N/A</v>
      </c>
      <c r="N12" t="e">
        <f t="shared" si="0"/>
        <v>#N/A</v>
      </c>
      <c r="O12">
        <f t="shared" si="1"/>
        <v>0</v>
      </c>
      <c r="P12" t="e">
        <f t="shared" si="4"/>
        <v>#N/A</v>
      </c>
    </row>
    <row r="13" spans="1:24" ht="15" customHeight="1" x14ac:dyDescent="0.25">
      <c r="B13" t="e">
        <f>VLOOKUP(A13, MASTER!$A:$E, 2, FALSE)</f>
        <v>#N/A</v>
      </c>
      <c r="C13" t="e">
        <f>VLOOKUP(A13, MASTER!$A:$E, 3, FALSE)</f>
        <v>#N/A</v>
      </c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K13" t="e">
        <f>VLOOKUP(A13, 'Reasons 1'!A:B, 2, FALSE)</f>
        <v>#N/A</v>
      </c>
      <c r="L13" t="e">
        <f>VLOOKUP(A13, 'Reasons 2'!A:B, 2, FALSE)</f>
        <v>#N/A</v>
      </c>
      <c r="M13" t="e">
        <f t="shared" si="2"/>
        <v>#N/A</v>
      </c>
      <c r="N13" t="e">
        <f t="shared" si="0"/>
        <v>#N/A</v>
      </c>
      <c r="O13">
        <f t="shared" si="1"/>
        <v>0</v>
      </c>
      <c r="P13" t="e">
        <f t="shared" si="4"/>
        <v>#N/A</v>
      </c>
    </row>
    <row r="14" spans="1:24" ht="15" customHeight="1" x14ac:dyDescent="0.25">
      <c r="B14" t="e">
        <f>VLOOKUP(A14, MASTER!$A:$E, 2, FALSE)</f>
        <v>#N/A</v>
      </c>
      <c r="C14" t="e">
        <f>VLOOKUP(A14, MASTER!$A:$E, 3, FALSE)</f>
        <v>#N/A</v>
      </c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K14" t="e">
        <f>VLOOKUP(A14, 'Reasons 1'!A:B, 2, FALSE)</f>
        <v>#N/A</v>
      </c>
      <c r="L14" t="e">
        <f>VLOOKUP(A14, 'Reasons 2'!A:B, 2, FALSE)</f>
        <v>#N/A</v>
      </c>
      <c r="M14" t="e">
        <f t="shared" si="2"/>
        <v>#N/A</v>
      </c>
      <c r="N14" t="e">
        <f t="shared" si="0"/>
        <v>#N/A</v>
      </c>
      <c r="O14">
        <f t="shared" si="1"/>
        <v>0</v>
      </c>
      <c r="P14" t="e">
        <f t="shared" si="4"/>
        <v>#N/A</v>
      </c>
    </row>
    <row r="15" spans="1:24" ht="15" customHeight="1" x14ac:dyDescent="0.25">
      <c r="B15" t="e">
        <f>VLOOKUP(A15, MASTER!$A:$E, 2, FALSE)</f>
        <v>#N/A</v>
      </c>
      <c r="C15" t="e">
        <f>VLOOKUP(A15, MASTER!$A:$E, 3, FALSE)</f>
        <v>#N/A</v>
      </c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K15" t="e">
        <f>VLOOKUP(A15, 'Reasons 1'!A:B, 2, FALSE)</f>
        <v>#N/A</v>
      </c>
      <c r="L15" t="e">
        <f>VLOOKUP(A15, 'Reasons 2'!A:B, 2, FALSE)</f>
        <v>#N/A</v>
      </c>
      <c r="M15" t="e">
        <f t="shared" si="2"/>
        <v>#N/A</v>
      </c>
      <c r="N15" t="e">
        <f t="shared" si="0"/>
        <v>#N/A</v>
      </c>
      <c r="O15">
        <f t="shared" si="1"/>
        <v>0</v>
      </c>
      <c r="P15" t="e">
        <f t="shared" si="4"/>
        <v>#N/A</v>
      </c>
    </row>
    <row r="16" spans="1:24" ht="15" customHeight="1" x14ac:dyDescent="0.25">
      <c r="B16" t="e">
        <f>VLOOKUP(A16, MASTER!$A:$E, 2, FALSE)</f>
        <v>#N/A</v>
      </c>
      <c r="C16" t="e">
        <f>VLOOKUP(A16, MASTER!$A:$E, 3, FALSE)</f>
        <v>#N/A</v>
      </c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K16" t="e">
        <f>VLOOKUP(A16, 'Reasons 1'!A:B, 2, FALSE)</f>
        <v>#N/A</v>
      </c>
      <c r="L16" t="e">
        <f>VLOOKUP(A16, 'Reasons 2'!A:B, 2, FALSE)</f>
        <v>#N/A</v>
      </c>
      <c r="M16" t="e">
        <f t="shared" si="2"/>
        <v>#N/A</v>
      </c>
      <c r="N16" t="e">
        <f t="shared" si="0"/>
        <v>#N/A</v>
      </c>
      <c r="O16">
        <f t="shared" si="1"/>
        <v>0</v>
      </c>
      <c r="P16" t="e">
        <f t="shared" si="4"/>
        <v>#N/A</v>
      </c>
    </row>
    <row r="17" spans="2:16" ht="15" customHeight="1" x14ac:dyDescent="0.25">
      <c r="B17" t="e">
        <f>VLOOKUP(A17, MASTER!$A:$E, 2, FALSE)</f>
        <v>#N/A</v>
      </c>
      <c r="C17" t="e">
        <f>VLOOKUP(A17, MASTER!$A:$E, 3, FALSE)</f>
        <v>#N/A</v>
      </c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K17" t="e">
        <f>VLOOKUP(A17, 'Reasons 1'!A:B, 2, FALSE)</f>
        <v>#N/A</v>
      </c>
      <c r="L17" t="e">
        <f>VLOOKUP(A17, 'Reasons 2'!A:B, 2, FALSE)</f>
        <v>#N/A</v>
      </c>
      <c r="M17" t="e">
        <f t="shared" si="2"/>
        <v>#N/A</v>
      </c>
      <c r="N17" t="e">
        <f t="shared" si="0"/>
        <v>#N/A</v>
      </c>
      <c r="O17">
        <f t="shared" si="1"/>
        <v>0</v>
      </c>
      <c r="P17" t="e">
        <f t="shared" si="4"/>
        <v>#N/A</v>
      </c>
    </row>
    <row r="18" spans="2:16" ht="15" customHeight="1" x14ac:dyDescent="0.25">
      <c r="B18" t="e">
        <f>VLOOKUP(A18, MASTER!$A:$E, 2, FALSE)</f>
        <v>#N/A</v>
      </c>
      <c r="C18" t="e">
        <f>VLOOKUP(A18, MASTER!$A:$E, 3, FALSE)</f>
        <v>#N/A</v>
      </c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K18" t="e">
        <f>VLOOKUP(A18, 'Reasons 1'!A:B, 2, FALSE)</f>
        <v>#N/A</v>
      </c>
      <c r="L18" t="e">
        <f>VLOOKUP(A18, 'Reasons 2'!A:B, 2, FALSE)</f>
        <v>#N/A</v>
      </c>
      <c r="M18" t="e">
        <f t="shared" si="2"/>
        <v>#N/A</v>
      </c>
      <c r="N18" t="e">
        <f t="shared" si="0"/>
        <v>#N/A</v>
      </c>
      <c r="O18">
        <f t="shared" si="1"/>
        <v>0</v>
      </c>
      <c r="P18" t="e">
        <f t="shared" si="4"/>
        <v>#N/A</v>
      </c>
    </row>
    <row r="19" spans="2:16" ht="15" customHeight="1" x14ac:dyDescent="0.25">
      <c r="B19" t="e">
        <f>VLOOKUP(A19, MASTER!$A:$E, 2, FALSE)</f>
        <v>#N/A</v>
      </c>
      <c r="C19" t="e">
        <f>VLOOKUP(A19, MASTER!$A:$E, 3, FALSE)</f>
        <v>#N/A</v>
      </c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K19" t="e">
        <f>VLOOKUP(A19, 'Reasons 1'!A:B, 2, FALSE)</f>
        <v>#N/A</v>
      </c>
      <c r="L19" t="e">
        <f>VLOOKUP(A19, 'Reasons 2'!A:B, 2, FALSE)</f>
        <v>#N/A</v>
      </c>
      <c r="M19" t="e">
        <f t="shared" si="2"/>
        <v>#N/A</v>
      </c>
      <c r="N19" t="e">
        <f t="shared" si="0"/>
        <v>#N/A</v>
      </c>
      <c r="O19">
        <f t="shared" si="1"/>
        <v>0</v>
      </c>
      <c r="P19" t="e">
        <f t="shared" si="4"/>
        <v>#N/A</v>
      </c>
    </row>
    <row r="20" spans="2:16" ht="15" customHeight="1" x14ac:dyDescent="0.25">
      <c r="B20" t="e">
        <f>VLOOKUP(A20, MASTER!$A:$E, 2, FALSE)</f>
        <v>#N/A</v>
      </c>
      <c r="C20" t="e">
        <f>VLOOKUP(A20, MASTER!$A:$E, 3, FALSE)</f>
        <v>#N/A</v>
      </c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K20" t="e">
        <f>VLOOKUP(A20, 'Reasons 1'!A:B, 2, FALSE)</f>
        <v>#N/A</v>
      </c>
      <c r="L20" t="e">
        <f>VLOOKUP(A20, 'Reasons 2'!A:B, 2, FALSE)</f>
        <v>#N/A</v>
      </c>
      <c r="M20" t="e">
        <f t="shared" si="2"/>
        <v>#N/A</v>
      </c>
      <c r="N20" t="e">
        <f t="shared" si="0"/>
        <v>#N/A</v>
      </c>
      <c r="O20">
        <f t="shared" si="1"/>
        <v>0</v>
      </c>
      <c r="P20" t="e">
        <f t="shared" si="4"/>
        <v>#N/A</v>
      </c>
    </row>
    <row r="21" spans="2:16" ht="15" customHeight="1" x14ac:dyDescent="0.25">
      <c r="B21" t="e">
        <f>VLOOKUP(A21, MASTER!$A:$E, 2, FALSE)</f>
        <v>#N/A</v>
      </c>
      <c r="C21" t="e">
        <f>VLOOKUP(A21, MASTER!$A:$E, 3, FALSE)</f>
        <v>#N/A</v>
      </c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K21" t="e">
        <f>VLOOKUP(A21, 'Reasons 1'!A:B, 2, FALSE)</f>
        <v>#N/A</v>
      </c>
      <c r="L21" t="e">
        <f>VLOOKUP(A21, 'Reasons 2'!A:B, 2, FALSE)</f>
        <v>#N/A</v>
      </c>
      <c r="M21" t="e">
        <f t="shared" si="2"/>
        <v>#N/A</v>
      </c>
      <c r="N21" t="e">
        <f t="shared" si="0"/>
        <v>#N/A</v>
      </c>
      <c r="O21">
        <f t="shared" si="1"/>
        <v>0</v>
      </c>
      <c r="P21" t="e">
        <f t="shared" si="4"/>
        <v>#N/A</v>
      </c>
    </row>
    <row r="22" spans="2:16" ht="15" customHeight="1" x14ac:dyDescent="0.25">
      <c r="B22" t="e">
        <f>VLOOKUP(A22, MASTER!$A:$E, 2, FALSE)</f>
        <v>#N/A</v>
      </c>
      <c r="C22" t="e">
        <f>VLOOKUP(A22, MASTER!$A:$E, 3, FALSE)</f>
        <v>#N/A</v>
      </c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K22" t="e">
        <f>VLOOKUP(A22, 'Reasons 1'!A:B, 2, FALSE)</f>
        <v>#N/A</v>
      </c>
      <c r="L22" t="e">
        <f>VLOOKUP(A22, 'Reasons 2'!A:B, 2, FALSE)</f>
        <v>#N/A</v>
      </c>
      <c r="M22" t="e">
        <f t="shared" si="2"/>
        <v>#N/A</v>
      </c>
      <c r="N22" t="e">
        <f t="shared" si="0"/>
        <v>#N/A</v>
      </c>
      <c r="O22">
        <f t="shared" si="1"/>
        <v>0</v>
      </c>
      <c r="P22" t="e">
        <f t="shared" si="4"/>
        <v>#N/A</v>
      </c>
    </row>
    <row r="23" spans="2:16" ht="15" customHeight="1" x14ac:dyDescent="0.25">
      <c r="B23" t="e">
        <f>VLOOKUP(A23, MASTER!$A:$E, 2, FALSE)</f>
        <v>#N/A</v>
      </c>
      <c r="C23" t="e">
        <f>VLOOKUP(A23, MASTER!$A:$E, 3, FALSE)</f>
        <v>#N/A</v>
      </c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K23" t="e">
        <f>VLOOKUP(A23, 'Reasons 1'!A:B, 2, FALSE)</f>
        <v>#N/A</v>
      </c>
      <c r="L23" t="e">
        <f>VLOOKUP(A23, 'Reasons 2'!A:B, 2, FALSE)</f>
        <v>#N/A</v>
      </c>
      <c r="M23" t="e">
        <f t="shared" si="2"/>
        <v>#N/A</v>
      </c>
      <c r="N23" t="e">
        <f t="shared" si="0"/>
        <v>#N/A</v>
      </c>
      <c r="O23">
        <f t="shared" si="1"/>
        <v>0</v>
      </c>
      <c r="P23" t="e">
        <f t="shared" si="4"/>
        <v>#N/A</v>
      </c>
    </row>
    <row r="24" spans="2:16" ht="15" customHeight="1" x14ac:dyDescent="0.25">
      <c r="B24" t="e">
        <f>VLOOKUP(A24, MASTER!$A:$E, 2, FALSE)</f>
        <v>#N/A</v>
      </c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K24" t="e">
        <f>VLOOKUP(A24, 'Reasons 1'!A:B, 2, FALSE)</f>
        <v>#N/A</v>
      </c>
      <c r="L24" t="e">
        <f>VLOOKUP(A24, 'Reasons 2'!A:B, 2, FALSE)</f>
        <v>#N/A</v>
      </c>
      <c r="M24" t="e">
        <f t="shared" si="2"/>
        <v>#N/A</v>
      </c>
      <c r="N24" t="e">
        <f t="shared" si="0"/>
        <v>#N/A</v>
      </c>
      <c r="O24">
        <f t="shared" si="1"/>
        <v>0</v>
      </c>
      <c r="P24" t="e">
        <f t="shared" si="4"/>
        <v>#N/A</v>
      </c>
    </row>
    <row r="25" spans="2:16" ht="15" customHeight="1" x14ac:dyDescent="0.25"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K25" t="e">
        <f>VLOOKUP(A25, 'Reasons 1'!A:B, 2, FALSE)</f>
        <v>#N/A</v>
      </c>
      <c r="L25" t="e">
        <f>VLOOKUP(A25, 'Reasons 2'!A:B, 2, FALSE)</f>
        <v>#N/A</v>
      </c>
      <c r="N25" t="e">
        <f t="shared" si="0"/>
        <v>#N/A</v>
      </c>
      <c r="O25">
        <f t="shared" si="1"/>
        <v>0</v>
      </c>
      <c r="P25" t="e">
        <f t="shared" si="4"/>
        <v>#N/A</v>
      </c>
    </row>
    <row r="26" spans="2:16" ht="15" customHeight="1" x14ac:dyDescent="0.25"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K26" t="e">
        <f>VLOOKUP(A26, 'Reasons 1'!A:B, 2, FALSE)</f>
        <v>#N/A</v>
      </c>
      <c r="L26" t="e">
        <f>VLOOKUP(A26, 'Reasons 2'!A:B, 2, FALSE)</f>
        <v>#N/A</v>
      </c>
      <c r="N26" t="e">
        <f t="shared" si="0"/>
        <v>#N/A</v>
      </c>
      <c r="O26">
        <f t="shared" si="1"/>
        <v>0</v>
      </c>
      <c r="P26" t="e">
        <f t="shared" si="4"/>
        <v>#N/A</v>
      </c>
    </row>
    <row r="27" spans="2:16" ht="15" customHeight="1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K27" t="e">
        <f>VLOOKUP(A27, 'Reasons 1'!A:B, 2, FALSE)</f>
        <v>#N/A</v>
      </c>
      <c r="L27" t="e">
        <f>VLOOKUP(A27, 'Reasons 2'!A:B, 2, FALSE)</f>
        <v>#N/A</v>
      </c>
      <c r="N27" t="e">
        <f t="shared" si="0"/>
        <v>#N/A</v>
      </c>
      <c r="O27">
        <f t="shared" si="1"/>
        <v>0</v>
      </c>
      <c r="P27" t="e">
        <f t="shared" si="4"/>
        <v>#N/A</v>
      </c>
    </row>
    <row r="28" spans="2:16" ht="15" customHeight="1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K28" t="e">
        <f>VLOOKUP(A28, 'Reasons 1'!A:B, 2, FALSE)</f>
        <v>#N/A</v>
      </c>
      <c r="L28" t="e">
        <f>VLOOKUP(A28, 'Reasons 2'!A:B, 2, FALSE)</f>
        <v>#N/A</v>
      </c>
      <c r="N28" t="e">
        <f t="shared" si="0"/>
        <v>#N/A</v>
      </c>
      <c r="O28">
        <f t="shared" si="1"/>
        <v>0</v>
      </c>
      <c r="P28" t="e">
        <f t="shared" si="4"/>
        <v>#N/A</v>
      </c>
    </row>
    <row r="29" spans="2:16" ht="15" customHeight="1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K29" t="e">
        <f>VLOOKUP(A29, 'Reasons 1'!A:B, 2, FALSE)</f>
        <v>#N/A</v>
      </c>
      <c r="L29" t="e">
        <f>VLOOKUP(A29, 'Reasons 2'!A:B, 2, FALSE)</f>
        <v>#N/A</v>
      </c>
      <c r="N29" t="e">
        <f t="shared" ref="N29:N50" si="5">SUM(D29:I29)</f>
        <v>#N/A</v>
      </c>
      <c r="O29">
        <f t="shared" ref="O29:O50" si="6">SUM(J29:J29)</f>
        <v>0</v>
      </c>
      <c r="P29" t="e">
        <f t="shared" si="4"/>
        <v>#N/A</v>
      </c>
    </row>
    <row r="30" spans="2:16" ht="15" customHeight="1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K30" t="e">
        <f>VLOOKUP(A30, 'Reasons 1'!A:B, 2, FALSE)</f>
        <v>#N/A</v>
      </c>
      <c r="L30" t="e">
        <f>VLOOKUP(A30, 'Reasons 2'!A:B, 2, FALSE)</f>
        <v>#N/A</v>
      </c>
      <c r="N30" t="e">
        <f t="shared" si="5"/>
        <v>#N/A</v>
      </c>
      <c r="O30">
        <f t="shared" si="6"/>
        <v>0</v>
      </c>
      <c r="P30" t="e">
        <f t="shared" si="4"/>
        <v>#N/A</v>
      </c>
    </row>
    <row r="31" spans="2:16" ht="15" customHeight="1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K31" t="e">
        <f>VLOOKUP(A31, 'Reasons 1'!A:B, 2, FALSE)</f>
        <v>#N/A</v>
      </c>
      <c r="L31" t="e">
        <f>VLOOKUP(A31, 'Reasons 2'!A:B, 2, FALSE)</f>
        <v>#N/A</v>
      </c>
      <c r="N31" t="e">
        <f t="shared" si="5"/>
        <v>#N/A</v>
      </c>
      <c r="O31">
        <f t="shared" si="6"/>
        <v>0</v>
      </c>
      <c r="P31" t="e">
        <f t="shared" si="4"/>
        <v>#N/A</v>
      </c>
    </row>
    <row r="32" spans="2:16" ht="15" customHeight="1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K32" t="e">
        <f>VLOOKUP(A32, 'Reasons 1'!A:B, 2, FALSE)</f>
        <v>#N/A</v>
      </c>
      <c r="L32" t="e">
        <f>VLOOKUP(A32, 'Reasons 2'!A:B, 2, FALSE)</f>
        <v>#N/A</v>
      </c>
      <c r="N32" t="e">
        <f t="shared" si="5"/>
        <v>#N/A</v>
      </c>
      <c r="O32">
        <f t="shared" si="6"/>
        <v>0</v>
      </c>
      <c r="P32" t="e">
        <f t="shared" si="4"/>
        <v>#N/A</v>
      </c>
    </row>
    <row r="33" spans="4:16" ht="15" customHeight="1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K33" t="e">
        <f>VLOOKUP(A33, 'Reasons 1'!A:B, 2, FALSE)</f>
        <v>#N/A</v>
      </c>
      <c r="L33" t="e">
        <f>VLOOKUP(A33, 'Reasons 2'!A:B, 2, FALSE)</f>
        <v>#N/A</v>
      </c>
      <c r="N33" t="e">
        <f t="shared" si="5"/>
        <v>#N/A</v>
      </c>
      <c r="O33">
        <f t="shared" si="6"/>
        <v>0</v>
      </c>
      <c r="P33" t="e">
        <f t="shared" si="4"/>
        <v>#N/A</v>
      </c>
    </row>
    <row r="34" spans="4:16" ht="15" customHeight="1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K34" t="e">
        <f>VLOOKUP(A34, 'Reasons 1'!A:B, 2, FALSE)</f>
        <v>#N/A</v>
      </c>
      <c r="L34" t="e">
        <f>VLOOKUP(A34, 'Reasons 2'!A:B, 2, FALSE)</f>
        <v>#N/A</v>
      </c>
      <c r="N34" t="e">
        <f t="shared" si="5"/>
        <v>#N/A</v>
      </c>
      <c r="O34">
        <f t="shared" si="6"/>
        <v>0</v>
      </c>
      <c r="P34" t="e">
        <f t="shared" si="4"/>
        <v>#N/A</v>
      </c>
    </row>
    <row r="35" spans="4:16" ht="15" customHeight="1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K35" t="e">
        <f>VLOOKUP(A35, 'Reasons 1'!A:B, 2, FALSE)</f>
        <v>#N/A</v>
      </c>
      <c r="L35" t="e">
        <f>VLOOKUP(A35, 'Reasons 2'!A:B, 2, FALSE)</f>
        <v>#N/A</v>
      </c>
      <c r="N35" t="e">
        <f t="shared" si="5"/>
        <v>#N/A</v>
      </c>
      <c r="O35">
        <f t="shared" si="6"/>
        <v>0</v>
      </c>
      <c r="P35" t="e">
        <f t="shared" si="4"/>
        <v>#N/A</v>
      </c>
    </row>
    <row r="36" spans="4:16" ht="15" customHeight="1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K36" t="e">
        <f>VLOOKUP(A36, 'Reasons 1'!A:B, 2, FALSE)</f>
        <v>#N/A</v>
      </c>
      <c r="L36" t="e">
        <f>VLOOKUP(A36, 'Reasons 2'!A:B, 2, FALSE)</f>
        <v>#N/A</v>
      </c>
      <c r="N36" t="e">
        <f t="shared" si="5"/>
        <v>#N/A</v>
      </c>
      <c r="O36">
        <f t="shared" si="6"/>
        <v>0</v>
      </c>
      <c r="P36" t="e">
        <f t="shared" si="4"/>
        <v>#N/A</v>
      </c>
    </row>
    <row r="37" spans="4:16" ht="15" customHeight="1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K37" t="e">
        <f>VLOOKUP(A37, 'Reasons 1'!A:B, 2, FALSE)</f>
        <v>#N/A</v>
      </c>
      <c r="L37" t="e">
        <f>VLOOKUP(A37, 'Reasons 2'!A:B, 2, FALSE)</f>
        <v>#N/A</v>
      </c>
      <c r="N37" t="e">
        <f t="shared" si="5"/>
        <v>#N/A</v>
      </c>
      <c r="O37">
        <f t="shared" si="6"/>
        <v>0</v>
      </c>
      <c r="P37" t="e">
        <f t="shared" si="4"/>
        <v>#N/A</v>
      </c>
    </row>
    <row r="38" spans="4:16" ht="15" customHeight="1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K38" t="e">
        <f>VLOOKUP(A38, 'Reasons 1'!A:B, 2, FALSE)</f>
        <v>#N/A</v>
      </c>
      <c r="L38" t="e">
        <f>VLOOKUP(A38, 'Reasons 2'!A:B, 2, FALSE)</f>
        <v>#N/A</v>
      </c>
      <c r="N38" t="e">
        <f t="shared" si="5"/>
        <v>#N/A</v>
      </c>
      <c r="O38">
        <f t="shared" si="6"/>
        <v>0</v>
      </c>
      <c r="P38" t="e">
        <f t="shared" si="4"/>
        <v>#N/A</v>
      </c>
    </row>
    <row r="39" spans="4:16" ht="15" customHeight="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K39" t="e">
        <f>VLOOKUP(A39, 'Reasons 1'!A:B, 2, FALSE)</f>
        <v>#N/A</v>
      </c>
      <c r="L39" t="e">
        <f>VLOOKUP(A39, 'Reasons 2'!A:B, 2, FALSE)</f>
        <v>#N/A</v>
      </c>
      <c r="N39" t="e">
        <f t="shared" si="5"/>
        <v>#N/A</v>
      </c>
      <c r="O39">
        <f t="shared" si="6"/>
        <v>0</v>
      </c>
      <c r="P39" t="e">
        <f t="shared" si="4"/>
        <v>#N/A</v>
      </c>
    </row>
    <row r="40" spans="4:16" ht="15" customHeight="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K40" t="e">
        <f>VLOOKUP(A40, 'Reasons 1'!A:B, 2, FALSE)</f>
        <v>#N/A</v>
      </c>
      <c r="L40" t="e">
        <f>VLOOKUP(A40, 'Reasons 2'!A:B, 2, FALSE)</f>
        <v>#N/A</v>
      </c>
      <c r="N40" t="e">
        <f t="shared" si="5"/>
        <v>#N/A</v>
      </c>
      <c r="O40">
        <f t="shared" si="6"/>
        <v>0</v>
      </c>
      <c r="P40" t="e">
        <f t="shared" si="4"/>
        <v>#N/A</v>
      </c>
    </row>
    <row r="41" spans="4:16" ht="15" customHeight="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K41" t="e">
        <f>VLOOKUP(A41, 'Reasons 1'!A:B, 2, FALSE)</f>
        <v>#N/A</v>
      </c>
      <c r="L41" t="e">
        <f>VLOOKUP(A41, 'Reasons 2'!A:B, 2, FALSE)</f>
        <v>#N/A</v>
      </c>
      <c r="N41" t="e">
        <f t="shared" si="5"/>
        <v>#N/A</v>
      </c>
      <c r="O41">
        <f t="shared" si="6"/>
        <v>0</v>
      </c>
      <c r="P41" t="e">
        <f t="shared" si="4"/>
        <v>#N/A</v>
      </c>
    </row>
    <row r="42" spans="4:16" ht="15" customHeight="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K42" t="e">
        <f>VLOOKUP(A42, 'Reasons 1'!A:B, 2, FALSE)</f>
        <v>#N/A</v>
      </c>
      <c r="L42" t="e">
        <f>VLOOKUP(A42, 'Reasons 2'!A:B, 2, FALSE)</f>
        <v>#N/A</v>
      </c>
      <c r="N42" t="e">
        <f t="shared" si="5"/>
        <v>#N/A</v>
      </c>
      <c r="O42">
        <f t="shared" si="6"/>
        <v>0</v>
      </c>
      <c r="P42" t="e">
        <f t="shared" si="4"/>
        <v>#N/A</v>
      </c>
    </row>
    <row r="43" spans="4:16" ht="15" customHeight="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K43" t="e">
        <f>VLOOKUP(A43, 'Reasons 1'!A:B, 2, FALSE)</f>
        <v>#N/A</v>
      </c>
      <c r="L43" t="e">
        <f>VLOOKUP(A43, 'Reasons 2'!A:B, 2, FALSE)</f>
        <v>#N/A</v>
      </c>
      <c r="N43" t="e">
        <f t="shared" si="5"/>
        <v>#N/A</v>
      </c>
      <c r="O43">
        <f t="shared" si="6"/>
        <v>0</v>
      </c>
      <c r="P43" t="e">
        <f t="shared" si="4"/>
        <v>#N/A</v>
      </c>
    </row>
    <row r="44" spans="4:16" ht="15" customHeight="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K44" t="e">
        <f>VLOOKUP(A44, 'Reasons 1'!A:B, 2, FALSE)</f>
        <v>#N/A</v>
      </c>
      <c r="L44" t="e">
        <f>VLOOKUP(A44, 'Reasons 2'!A:B, 2, FALSE)</f>
        <v>#N/A</v>
      </c>
      <c r="N44" t="e">
        <f t="shared" si="5"/>
        <v>#N/A</v>
      </c>
      <c r="O44">
        <f t="shared" si="6"/>
        <v>0</v>
      </c>
      <c r="P44" t="e">
        <f t="shared" si="4"/>
        <v>#N/A</v>
      </c>
    </row>
    <row r="45" spans="4:16" ht="15" customHeight="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K45" t="e">
        <f>VLOOKUP(A45, 'Reasons 1'!A:B, 2, FALSE)</f>
        <v>#N/A</v>
      </c>
      <c r="L45" t="e">
        <f>VLOOKUP(A45, 'Reasons 2'!A:B, 2, FALSE)</f>
        <v>#N/A</v>
      </c>
      <c r="N45" t="e">
        <f t="shared" si="5"/>
        <v>#N/A</v>
      </c>
      <c r="O45">
        <f t="shared" si="6"/>
        <v>0</v>
      </c>
      <c r="P45" t="e">
        <f t="shared" si="4"/>
        <v>#N/A</v>
      </c>
    </row>
    <row r="46" spans="4:16" ht="15" customHeight="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K46" t="e">
        <f>VLOOKUP(A46, 'Reasons 1'!A:B, 2, FALSE)</f>
        <v>#N/A</v>
      </c>
      <c r="L46" t="e">
        <f>VLOOKUP(A46, 'Reasons 2'!A:B, 2, FALSE)</f>
        <v>#N/A</v>
      </c>
      <c r="N46" t="e">
        <f t="shared" si="5"/>
        <v>#N/A</v>
      </c>
      <c r="O46">
        <f t="shared" si="6"/>
        <v>0</v>
      </c>
      <c r="P46" t="e">
        <f t="shared" si="4"/>
        <v>#N/A</v>
      </c>
    </row>
    <row r="47" spans="4:16" ht="15" customHeight="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K47" t="e">
        <f>VLOOKUP(A47, 'Reasons 1'!A:B, 2, FALSE)</f>
        <v>#N/A</v>
      </c>
      <c r="L47" t="e">
        <f>VLOOKUP(A47, 'Reasons 2'!A:B, 2, FALSE)</f>
        <v>#N/A</v>
      </c>
      <c r="N47" t="e">
        <f t="shared" si="5"/>
        <v>#N/A</v>
      </c>
      <c r="O47">
        <f t="shared" si="6"/>
        <v>0</v>
      </c>
      <c r="P47" t="e">
        <f t="shared" si="4"/>
        <v>#N/A</v>
      </c>
    </row>
    <row r="48" spans="4:16" ht="15" customHeight="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K48" t="e">
        <f>VLOOKUP(A48, 'Reasons 1'!A:B, 2, FALSE)</f>
        <v>#N/A</v>
      </c>
      <c r="L48" t="e">
        <f>VLOOKUP(A48, 'Reasons 2'!A:B, 2, FALSE)</f>
        <v>#N/A</v>
      </c>
      <c r="N48" t="e">
        <f t="shared" si="5"/>
        <v>#N/A</v>
      </c>
      <c r="O48">
        <f t="shared" si="6"/>
        <v>0</v>
      </c>
      <c r="P48" t="e">
        <f t="shared" si="4"/>
        <v>#N/A</v>
      </c>
    </row>
    <row r="49" spans="4:16" ht="15" customHeight="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K49" t="e">
        <f>VLOOKUP(A49, 'Reasons 1'!A:B, 2, FALSE)</f>
        <v>#N/A</v>
      </c>
      <c r="L49" t="e">
        <f>VLOOKUP(A49, 'Reasons 2'!A:B, 2, FALSE)</f>
        <v>#N/A</v>
      </c>
      <c r="N49" t="e">
        <f t="shared" si="5"/>
        <v>#N/A</v>
      </c>
      <c r="O49">
        <f t="shared" si="6"/>
        <v>0</v>
      </c>
      <c r="P49" t="e">
        <f t="shared" si="4"/>
        <v>#N/A</v>
      </c>
    </row>
    <row r="50" spans="4:16" ht="15" customHeight="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K50" t="e">
        <f>VLOOKUP(A50, 'Reasons 1'!A:B, 2, FALSE)</f>
        <v>#N/A</v>
      </c>
      <c r="L50" t="e">
        <f>VLOOKUP(A50, 'Reasons 2'!A:B, 2, FALSE)</f>
        <v>#N/A</v>
      </c>
      <c r="N50" t="e">
        <f t="shared" si="5"/>
        <v>#N/A</v>
      </c>
      <c r="O50">
        <f t="shared" si="6"/>
        <v>0</v>
      </c>
      <c r="P50" t="e">
        <f t="shared" si="4"/>
        <v>#N/A</v>
      </c>
    </row>
    <row r="51" spans="4:16" x14ac:dyDescent="0.25"/>
  </sheetData>
  <printOptions gridLines="1"/>
  <pageMargins left="0.7" right="0.7" top="0.75" bottom="0.75" header="0.3" footer="0.3"/>
  <pageSetup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01420-9824-4679-8BCA-7BE2300C3452}">
  <sheetPr>
    <tabColor theme="4" tint="-0.249977111117893"/>
  </sheetPr>
  <dimension ref="A1:X52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7" sqref="A7"/>
    </sheetView>
  </sheetViews>
  <sheetFormatPr defaultRowHeight="15" customHeight="1" x14ac:dyDescent="0.25"/>
  <cols>
    <col min="2" max="2" width="22.85546875" customWidth="1"/>
    <col min="3" max="3" width="20" customWidth="1"/>
    <col min="10" max="10" width="20.85546875" bestFit="1" customWidth="1"/>
    <col min="13" max="13" width="13.5703125" bestFit="1" customWidth="1"/>
    <col min="15" max="15" width="18" customWidth="1"/>
    <col min="17" max="17" width="16.42578125" bestFit="1" customWidth="1"/>
    <col min="18" max="18" width="29.42578125" customWidth="1"/>
    <col min="19" max="20" width="11.140625" bestFit="1" customWidth="1"/>
    <col min="21" max="21" width="10.42578125" bestFit="1" customWidth="1"/>
    <col min="22" max="22" width="13.140625" bestFit="1" customWidth="1"/>
    <col min="23" max="23" width="11.85546875" bestFit="1" customWidth="1"/>
  </cols>
  <sheetData>
    <row r="1" spans="1:24" ht="15" customHeight="1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325</v>
      </c>
      <c r="K1" s="3" t="s">
        <v>306</v>
      </c>
      <c r="L1" s="3" t="s">
        <v>321</v>
      </c>
      <c r="M1" s="3" t="s">
        <v>329</v>
      </c>
      <c r="N1" s="3" t="s">
        <v>307</v>
      </c>
      <c r="O1" s="3" t="s">
        <v>330</v>
      </c>
      <c r="P1" s="3" t="s">
        <v>309</v>
      </c>
      <c r="Q1" s="3" t="s">
        <v>332</v>
      </c>
      <c r="R1" s="3" t="s">
        <v>271</v>
      </c>
      <c r="S1" s="3"/>
      <c r="T1" s="3"/>
      <c r="U1" s="3"/>
      <c r="V1" s="3"/>
      <c r="W1" s="3"/>
      <c r="X1" s="3"/>
    </row>
    <row r="2" spans="1:24" ht="15" customHeight="1" x14ac:dyDescent="0.25">
      <c r="D2" t="s">
        <v>310</v>
      </c>
      <c r="E2" t="s">
        <v>311</v>
      </c>
      <c r="F2" t="s">
        <v>312</v>
      </c>
      <c r="G2" t="s">
        <v>313</v>
      </c>
      <c r="H2" t="s">
        <v>331</v>
      </c>
      <c r="I2" t="s">
        <v>315</v>
      </c>
      <c r="J2" t="s">
        <v>312</v>
      </c>
      <c r="K2" t="s">
        <v>311</v>
      </c>
      <c r="L2" t="s">
        <v>316</v>
      </c>
    </row>
    <row r="3" spans="1:24" ht="15" customHeight="1" x14ac:dyDescent="0.25">
      <c r="A3">
        <f>MASTER!A91</f>
        <v>6001</v>
      </c>
      <c r="B3" t="str">
        <f>VLOOKUP(A3, MASTER!$A:$C, 2, FALSE)</f>
        <v>Madelyn Luke</v>
      </c>
      <c r="C3" t="str">
        <f>VLOOKUP(A3, MASTER!$A:$E, 3, FALSE)</f>
        <v>Coopersville Juniors</v>
      </c>
      <c r="D3">
        <f>VLOOKUP(A3, 'Class 1'!A:C, 3, FALSE)</f>
        <v>46</v>
      </c>
      <c r="E3">
        <f>VLOOKUP(A3, 'Class 2'!A:C, 3, FALSE)</f>
        <v>47</v>
      </c>
      <c r="F3">
        <f>VLOOKUP(A3, 'Class 3'!A:C, 3, FALSE)</f>
        <v>44</v>
      </c>
      <c r="G3">
        <f>VLOOKUP(A3, 'Class 4'!A:C, 3, FALSE)</f>
        <v>50</v>
      </c>
      <c r="H3">
        <f>VLOOKUP(A3, 'Class 5'!A:C, 3, FALSE)</f>
        <v>50</v>
      </c>
      <c r="I3">
        <f>VLOOKUP(A3, 'Class 6'!A:C, 3, FALSE)</f>
        <v>43</v>
      </c>
      <c r="J3">
        <v>8</v>
      </c>
      <c r="K3">
        <f>VLOOKUP(A3, 'Reasons 1'!A:B, 2, FALSE)</f>
        <v>28</v>
      </c>
      <c r="L3">
        <f>VLOOKUP(A3, 'Reasons 2'!A:B, 2, FALSE)</f>
        <v>34</v>
      </c>
      <c r="M3">
        <f>SUM(K3:L3)</f>
        <v>62</v>
      </c>
      <c r="N3">
        <f t="shared" ref="N3:N51" si="0">SUM(D3:I3)</f>
        <v>280</v>
      </c>
      <c r="O3">
        <f t="shared" ref="O3:O51" si="1">SUM(J3:J3)</f>
        <v>8</v>
      </c>
      <c r="P3">
        <f>SUM(M3:O3)</f>
        <v>350</v>
      </c>
      <c r="Q3">
        <f>P3+P4+P6</f>
        <v>955</v>
      </c>
    </row>
    <row r="4" spans="1:24" ht="15" customHeight="1" x14ac:dyDescent="0.25">
      <c r="A4">
        <f>MASTER!A92</f>
        <v>6002</v>
      </c>
      <c r="B4" t="str">
        <f>VLOOKUP(A4, MASTER!$A:$C, 2, FALSE)</f>
        <v>Katherine Morton</v>
      </c>
      <c r="C4" t="str">
        <f>VLOOKUP(A4, MASTER!$A:$E, 3, FALSE)</f>
        <v>Coopersville Juniors</v>
      </c>
      <c r="D4">
        <f>VLOOKUP(A4, 'Class 1'!A:C, 3, FALSE)</f>
        <v>46</v>
      </c>
      <c r="E4">
        <f>VLOOKUP(A4, 'Class 2'!A:C, 3, FALSE)</f>
        <v>50</v>
      </c>
      <c r="F4">
        <f>VLOOKUP(A4, 'Class 3'!A:C, 3, FALSE)</f>
        <v>46</v>
      </c>
      <c r="G4">
        <f>VLOOKUP(A4, 'Class 4'!A:C, 3, FALSE)</f>
        <v>45</v>
      </c>
      <c r="H4">
        <f>VLOOKUP(A4, 'Class 5'!A:C, 3, FALSE)</f>
        <v>31</v>
      </c>
      <c r="I4">
        <f>VLOOKUP(A4, 'Class 6'!A:C, 3, FALSE)</f>
        <v>42</v>
      </c>
      <c r="J4">
        <v>4</v>
      </c>
      <c r="K4">
        <f>VLOOKUP(A4, 'Reasons 1'!A:B, 2, FALSE)</f>
        <v>33</v>
      </c>
      <c r="L4">
        <f>VLOOKUP(A4, 'Reasons 2'!A:B, 2, FALSE)</f>
        <v>40</v>
      </c>
      <c r="M4">
        <f t="shared" ref="M4:M25" si="2">SUM(K4:L4)</f>
        <v>73</v>
      </c>
      <c r="N4">
        <f t="shared" si="0"/>
        <v>260</v>
      </c>
      <c r="O4">
        <f t="shared" si="1"/>
        <v>4</v>
      </c>
      <c r="P4">
        <f t="shared" ref="P4:P11" si="3">SUM(M4:O4)</f>
        <v>337</v>
      </c>
    </row>
    <row r="5" spans="1:24" ht="15" customHeight="1" x14ac:dyDescent="0.25">
      <c r="A5">
        <f>MASTER!A93</f>
        <v>6003</v>
      </c>
      <c r="B5" t="str">
        <f>VLOOKUP(A5, MASTER!$A:$E, 2, FALSE)</f>
        <v>Aryana Ruecker</v>
      </c>
      <c r="C5" t="str">
        <f>VLOOKUP(A5, MASTER!$A:$E, 3, FALSE)</f>
        <v>Coopersville Juniors</v>
      </c>
      <c r="D5">
        <f>VLOOKUP(A5, 'Class 1'!A:C, 3, FALSE)</f>
        <v>30</v>
      </c>
      <c r="E5">
        <f>VLOOKUP(A5, 'Class 2'!A:C, 3, FALSE)</f>
        <v>27</v>
      </c>
      <c r="F5">
        <f>VLOOKUP(A5, 'Class 3'!A:C, 3, FALSE)</f>
        <v>45</v>
      </c>
      <c r="G5">
        <f>VLOOKUP(A5, 'Class 4'!A:C, 3, FALSE)</f>
        <v>28</v>
      </c>
      <c r="H5">
        <f>VLOOKUP(A5, 'Class 5'!A:C, 3, FALSE)</f>
        <v>23</v>
      </c>
      <c r="I5">
        <f>VLOOKUP(A5, 'Class 6'!A:C, 3, FALSE)</f>
        <v>33</v>
      </c>
      <c r="J5">
        <v>8</v>
      </c>
      <c r="K5">
        <f>VLOOKUP(A5, 'Reasons 1'!A:B, 2, FALSE)</f>
        <v>25</v>
      </c>
      <c r="L5">
        <f>VLOOKUP(A5, 'Reasons 2'!A:B, 2, FALSE)</f>
        <v>32</v>
      </c>
      <c r="M5">
        <f t="shared" si="2"/>
        <v>57</v>
      </c>
      <c r="N5">
        <f t="shared" si="0"/>
        <v>186</v>
      </c>
      <c r="O5">
        <f t="shared" si="1"/>
        <v>8</v>
      </c>
      <c r="P5">
        <f t="shared" si="3"/>
        <v>251</v>
      </c>
    </row>
    <row r="6" spans="1:24" ht="15" customHeight="1" x14ac:dyDescent="0.25">
      <c r="A6">
        <v>7183</v>
      </c>
      <c r="B6" t="s">
        <v>230</v>
      </c>
      <c r="C6" t="s">
        <v>139</v>
      </c>
      <c r="D6">
        <v>40</v>
      </c>
      <c r="E6">
        <v>33</v>
      </c>
      <c r="F6">
        <v>50</v>
      </c>
      <c r="G6">
        <v>32</v>
      </c>
      <c r="H6">
        <v>23</v>
      </c>
      <c r="I6">
        <v>39</v>
      </c>
      <c r="J6">
        <v>4</v>
      </c>
      <c r="K6">
        <v>26</v>
      </c>
      <c r="L6">
        <v>21</v>
      </c>
      <c r="M6">
        <v>47</v>
      </c>
      <c r="N6">
        <v>217</v>
      </c>
      <c r="O6">
        <v>4</v>
      </c>
      <c r="P6">
        <v>268</v>
      </c>
    </row>
    <row r="8" spans="1:24" ht="15" customHeight="1" x14ac:dyDescent="0.25">
      <c r="A8">
        <f>MASTER!A94</f>
        <v>6011</v>
      </c>
      <c r="B8" t="str">
        <f>VLOOKUP(A8, MASTER!$A:$E, 2, FALSE)</f>
        <v>Kimberly DeWeerd</v>
      </c>
      <c r="C8" t="str">
        <f>VLOOKUP(A8, MASTER!$A:$E, 3, FALSE)</f>
        <v>Hopkins FFA</v>
      </c>
      <c r="D8">
        <f>VLOOKUP(A8, 'Class 1'!A:C, 3, FALSE)</f>
        <v>46</v>
      </c>
      <c r="E8">
        <f>VLOOKUP(A8, 'Class 2'!A:C, 3, FALSE)</f>
        <v>50</v>
      </c>
      <c r="F8">
        <f>VLOOKUP(A8, 'Class 3'!A:C, 3, FALSE)</f>
        <v>49</v>
      </c>
      <c r="G8">
        <f>VLOOKUP(A8, 'Class 4'!A:C, 3, FALSE)</f>
        <v>44</v>
      </c>
      <c r="H8">
        <f>VLOOKUP(A8, 'Class 5'!A:C, 3, FALSE)</f>
        <v>28</v>
      </c>
      <c r="I8">
        <f>VLOOKUP(A8, 'Class 6'!A:C, 3, FALSE)</f>
        <v>43</v>
      </c>
      <c r="J8">
        <v>10</v>
      </c>
      <c r="K8">
        <f>VLOOKUP(A8, 'Reasons 1'!A:B, 2, FALSE)</f>
        <v>42</v>
      </c>
      <c r="L8">
        <f>VLOOKUP(A8, 'Reasons 2'!A:B, 2, FALSE)</f>
        <v>35</v>
      </c>
      <c r="M8">
        <f t="shared" si="2"/>
        <v>77</v>
      </c>
      <c r="N8">
        <f t="shared" si="0"/>
        <v>260</v>
      </c>
      <c r="O8">
        <f t="shared" si="1"/>
        <v>10</v>
      </c>
      <c r="P8">
        <f t="shared" si="3"/>
        <v>347</v>
      </c>
      <c r="Q8">
        <f>P8+P9+P10</f>
        <v>1023</v>
      </c>
      <c r="R8" t="s">
        <v>348</v>
      </c>
    </row>
    <row r="9" spans="1:24" ht="15" customHeight="1" x14ac:dyDescent="0.25">
      <c r="A9">
        <f>MASTER!A95</f>
        <v>6012</v>
      </c>
      <c r="B9" t="str">
        <f>VLOOKUP(A9, MASTER!$A:$E, 2, FALSE)</f>
        <v>Ivy Belden</v>
      </c>
      <c r="C9" t="str">
        <f>VLOOKUP(A9, MASTER!$A:$E, 3, FALSE)</f>
        <v>Hopkins FFA</v>
      </c>
      <c r="D9" s="36">
        <v>40</v>
      </c>
      <c r="E9">
        <f>VLOOKUP(A9, 'Class 2'!A:C, 3, FALSE)</f>
        <v>33</v>
      </c>
      <c r="F9">
        <f>VLOOKUP(A9, 'Class 3'!A:C, 3, FALSE)</f>
        <v>49</v>
      </c>
      <c r="G9">
        <f>VLOOKUP(A9, 'Class 4'!A:C, 3, FALSE)</f>
        <v>48</v>
      </c>
      <c r="H9">
        <f>VLOOKUP(A9, 'Class 5'!A:C, 3, FALSE)</f>
        <v>40</v>
      </c>
      <c r="I9">
        <f>VLOOKUP(A9, 'Class 6'!A:C, 3, FALSE)</f>
        <v>47</v>
      </c>
      <c r="J9">
        <v>8</v>
      </c>
      <c r="K9">
        <f>VLOOKUP(A9, 'Reasons 1'!A:B, 2, FALSE)</f>
        <v>40</v>
      </c>
      <c r="L9">
        <f>VLOOKUP(A9, 'Reasons 2'!A:B, 2, FALSE)</f>
        <v>36</v>
      </c>
      <c r="M9">
        <f t="shared" si="2"/>
        <v>76</v>
      </c>
      <c r="N9">
        <f t="shared" si="0"/>
        <v>257</v>
      </c>
      <c r="O9">
        <f t="shared" si="1"/>
        <v>8</v>
      </c>
      <c r="P9">
        <f t="shared" si="3"/>
        <v>341</v>
      </c>
    </row>
    <row r="10" spans="1:24" ht="15" customHeight="1" x14ac:dyDescent="0.25">
      <c r="A10">
        <f>MASTER!A96</f>
        <v>6013</v>
      </c>
      <c r="B10" t="str">
        <f>VLOOKUP(A10, MASTER!$A:$E, 2, FALSE)</f>
        <v>Karmindy VanHorn</v>
      </c>
      <c r="C10" t="str">
        <f>VLOOKUP(A10, MASTER!$A:$E, 3, FALSE)</f>
        <v>Hopkins FFA</v>
      </c>
      <c r="D10">
        <f>VLOOKUP(A10, 'Class 1'!A:C, 3, FALSE)</f>
        <v>47</v>
      </c>
      <c r="E10">
        <f>VLOOKUP(A10, 'Class 2'!A:C, 3, FALSE)</f>
        <v>29</v>
      </c>
      <c r="F10">
        <f>VLOOKUP(A10, 'Class 3'!A:C, 3, FALSE)</f>
        <v>49</v>
      </c>
      <c r="G10">
        <f>VLOOKUP(A10, 'Class 4'!A:C, 3, FALSE)</f>
        <v>50</v>
      </c>
      <c r="H10">
        <f>VLOOKUP(A10, 'Class 5'!A:C, 3, FALSE)</f>
        <v>28</v>
      </c>
      <c r="I10">
        <f>VLOOKUP(A10, 'Class 6'!A:C, 3, FALSE)</f>
        <v>37</v>
      </c>
      <c r="J10">
        <v>8</v>
      </c>
      <c r="K10">
        <f>VLOOKUP(A10, 'Reasons 1'!A:B, 2, FALSE)</f>
        <v>44</v>
      </c>
      <c r="L10">
        <f>VLOOKUP(A10, 'Reasons 2'!A:B, 2, FALSE)</f>
        <v>43</v>
      </c>
      <c r="M10">
        <f t="shared" si="2"/>
        <v>87</v>
      </c>
      <c r="N10">
        <f t="shared" si="0"/>
        <v>240</v>
      </c>
      <c r="O10">
        <f t="shared" si="1"/>
        <v>8</v>
      </c>
      <c r="P10">
        <f t="shared" si="3"/>
        <v>335</v>
      </c>
    </row>
    <row r="11" spans="1:24" ht="15" customHeight="1" x14ac:dyDescent="0.25">
      <c r="B11" t="e">
        <f>VLOOKUP(A11, MASTER!$A:$E, 2, FALSE)</f>
        <v>#N/A</v>
      </c>
      <c r="C11" t="e">
        <f>VLOOKUP(A11, MASTER!$A:$E, 3, FALSE)</f>
        <v>#N/A</v>
      </c>
      <c r="D11" t="e">
        <f>VLOOKUP(A11, 'Class 1'!A:C, 3, FALSE)</f>
        <v>#N/A</v>
      </c>
      <c r="E11" t="e">
        <f>VLOOKUP(A11, 'Class 2'!A:C, 3, FALSE)</f>
        <v>#N/A</v>
      </c>
      <c r="F11" t="e">
        <f>VLOOKUP(A11, 'Class 3'!A:C, 3, FALSE)</f>
        <v>#N/A</v>
      </c>
      <c r="G11" t="e">
        <f>VLOOKUP(A11, 'Class 4'!A:C, 3, FALSE)</f>
        <v>#N/A</v>
      </c>
      <c r="H11" t="e">
        <f>VLOOKUP(A11, 'Class 5'!A:C, 3, FALSE)</f>
        <v>#N/A</v>
      </c>
      <c r="I11" t="e">
        <f>VLOOKUP(A11, 'Class 6'!A:C, 3, FALSE)</f>
        <v>#N/A</v>
      </c>
      <c r="K11" t="e">
        <f>VLOOKUP(A11, 'Reasons 1'!A:B, 2, FALSE)</f>
        <v>#N/A</v>
      </c>
      <c r="L11" t="e">
        <f>VLOOKUP(A11, 'Reasons 2'!A:B, 2, FALSE)</f>
        <v>#N/A</v>
      </c>
      <c r="M11" t="e">
        <f t="shared" si="2"/>
        <v>#N/A</v>
      </c>
      <c r="N11" t="e">
        <f t="shared" si="0"/>
        <v>#N/A</v>
      </c>
      <c r="O11">
        <f t="shared" si="1"/>
        <v>0</v>
      </c>
      <c r="P11" t="e">
        <f t="shared" si="3"/>
        <v>#N/A</v>
      </c>
    </row>
    <row r="12" spans="1:24" ht="15" customHeight="1" x14ac:dyDescent="0.25">
      <c r="B12" t="e">
        <f>VLOOKUP(A12, MASTER!$A:$E, 2, FALSE)</f>
        <v>#N/A</v>
      </c>
      <c r="C12" t="e">
        <f>VLOOKUP(A12, MASTER!$A:$E, 3, FALSE)</f>
        <v>#N/A</v>
      </c>
      <c r="D12" t="e">
        <f>VLOOKUP(A12, 'Class 1'!A:C, 3, FALSE)</f>
        <v>#N/A</v>
      </c>
      <c r="E12" t="e">
        <f>VLOOKUP(A12, 'Class 2'!A:C, 3, FALSE)</f>
        <v>#N/A</v>
      </c>
      <c r="F12" t="e">
        <f>VLOOKUP(A12, 'Class 3'!A:C, 3, FALSE)</f>
        <v>#N/A</v>
      </c>
      <c r="G12" t="e">
        <f>VLOOKUP(A12, 'Class 4'!A:C, 3, FALSE)</f>
        <v>#N/A</v>
      </c>
      <c r="H12" t="e">
        <f>VLOOKUP(A12, 'Class 5'!A:C, 3, FALSE)</f>
        <v>#N/A</v>
      </c>
      <c r="I12" t="e">
        <f>VLOOKUP(A12, 'Class 6'!A:C, 3, FALSE)</f>
        <v>#N/A</v>
      </c>
      <c r="K12" t="e">
        <f>VLOOKUP(A12, 'Reasons 1'!A:B, 2, FALSE)</f>
        <v>#N/A</v>
      </c>
      <c r="L12" t="e">
        <f>VLOOKUP(A12, 'Reasons 2'!A:B, 2, FALSE)</f>
        <v>#N/A</v>
      </c>
      <c r="M12" t="e">
        <f t="shared" si="2"/>
        <v>#N/A</v>
      </c>
      <c r="N12" t="e">
        <f t="shared" si="0"/>
        <v>#N/A</v>
      </c>
      <c r="O12">
        <f t="shared" si="1"/>
        <v>0</v>
      </c>
      <c r="P12" t="e">
        <f t="shared" ref="P12:P51" si="4">SUM(K12:O12)</f>
        <v>#N/A</v>
      </c>
    </row>
    <row r="13" spans="1:24" ht="15" customHeight="1" x14ac:dyDescent="0.25">
      <c r="B13" t="e">
        <f>VLOOKUP(A13, MASTER!$A:$E, 2, FALSE)</f>
        <v>#N/A</v>
      </c>
      <c r="C13" t="e">
        <f>VLOOKUP(A13, MASTER!$A:$E, 3, FALSE)</f>
        <v>#N/A</v>
      </c>
      <c r="D13" t="e">
        <f>VLOOKUP(A13, 'Class 1'!A:C, 3, FALSE)</f>
        <v>#N/A</v>
      </c>
      <c r="E13" t="e">
        <f>VLOOKUP(A13, 'Class 2'!A:C, 3, FALSE)</f>
        <v>#N/A</v>
      </c>
      <c r="F13" t="e">
        <f>VLOOKUP(A13, 'Class 3'!A:C, 3, FALSE)</f>
        <v>#N/A</v>
      </c>
      <c r="G13" t="e">
        <f>VLOOKUP(A13, 'Class 4'!A:C, 3, FALSE)</f>
        <v>#N/A</v>
      </c>
      <c r="H13" t="e">
        <f>VLOOKUP(A13, 'Class 5'!A:C, 3, FALSE)</f>
        <v>#N/A</v>
      </c>
      <c r="I13" t="e">
        <f>VLOOKUP(A13, 'Class 6'!A:C, 3, FALSE)</f>
        <v>#N/A</v>
      </c>
      <c r="K13" t="e">
        <f>VLOOKUP(A13, 'Reasons 1'!A:B, 2, FALSE)</f>
        <v>#N/A</v>
      </c>
      <c r="L13" t="e">
        <f>VLOOKUP(A13, 'Reasons 2'!A:B, 2, FALSE)</f>
        <v>#N/A</v>
      </c>
      <c r="M13" t="e">
        <f t="shared" si="2"/>
        <v>#N/A</v>
      </c>
      <c r="N13" t="e">
        <f t="shared" si="0"/>
        <v>#N/A</v>
      </c>
      <c r="O13">
        <f t="shared" si="1"/>
        <v>0</v>
      </c>
      <c r="P13" t="e">
        <f t="shared" si="4"/>
        <v>#N/A</v>
      </c>
    </row>
    <row r="14" spans="1:24" ht="15" customHeight="1" x14ac:dyDescent="0.25">
      <c r="B14" t="e">
        <f>VLOOKUP(A14, MASTER!$A:$E, 2, FALSE)</f>
        <v>#N/A</v>
      </c>
      <c r="C14" t="e">
        <f>VLOOKUP(A14, MASTER!$A:$E, 3, FALSE)</f>
        <v>#N/A</v>
      </c>
      <c r="D14" t="e">
        <f>VLOOKUP(A14, 'Class 1'!A:C, 3, FALSE)</f>
        <v>#N/A</v>
      </c>
      <c r="E14" t="e">
        <f>VLOOKUP(A14, 'Class 2'!A:C, 3, FALSE)</f>
        <v>#N/A</v>
      </c>
      <c r="F14" t="e">
        <f>VLOOKUP(A14, 'Class 3'!A:C, 3, FALSE)</f>
        <v>#N/A</v>
      </c>
      <c r="G14" t="e">
        <f>VLOOKUP(A14, 'Class 4'!A:C, 3, FALSE)</f>
        <v>#N/A</v>
      </c>
      <c r="H14" t="e">
        <f>VLOOKUP(A14, 'Class 5'!A:C, 3, FALSE)</f>
        <v>#N/A</v>
      </c>
      <c r="I14" t="e">
        <f>VLOOKUP(A14, 'Class 6'!A:C, 3, FALSE)</f>
        <v>#N/A</v>
      </c>
      <c r="K14" t="e">
        <f>VLOOKUP(A14, 'Reasons 1'!A:B, 2, FALSE)</f>
        <v>#N/A</v>
      </c>
      <c r="L14" t="e">
        <f>VLOOKUP(A14, 'Reasons 2'!A:B, 2, FALSE)</f>
        <v>#N/A</v>
      </c>
      <c r="M14" t="e">
        <f t="shared" si="2"/>
        <v>#N/A</v>
      </c>
      <c r="N14" t="e">
        <f t="shared" si="0"/>
        <v>#N/A</v>
      </c>
      <c r="O14">
        <f t="shared" si="1"/>
        <v>0</v>
      </c>
      <c r="P14" t="e">
        <f t="shared" si="4"/>
        <v>#N/A</v>
      </c>
    </row>
    <row r="15" spans="1:24" ht="15" customHeight="1" x14ac:dyDescent="0.25">
      <c r="B15" t="e">
        <f>VLOOKUP(A15, MASTER!$A:$E, 2, FALSE)</f>
        <v>#N/A</v>
      </c>
      <c r="C15" t="e">
        <f>VLOOKUP(A15, MASTER!$A:$E, 3, FALSE)</f>
        <v>#N/A</v>
      </c>
      <c r="D15" t="e">
        <f>VLOOKUP(A15, 'Class 1'!A:C, 3, FALSE)</f>
        <v>#N/A</v>
      </c>
      <c r="E15" t="e">
        <f>VLOOKUP(A15, 'Class 2'!A:C, 3, FALSE)</f>
        <v>#N/A</v>
      </c>
      <c r="F15" t="e">
        <f>VLOOKUP(A15, 'Class 3'!A:C, 3, FALSE)</f>
        <v>#N/A</v>
      </c>
      <c r="G15" t="e">
        <f>VLOOKUP(A15, 'Class 4'!A:C, 3, FALSE)</f>
        <v>#N/A</v>
      </c>
      <c r="H15" t="e">
        <f>VLOOKUP(A15, 'Class 5'!A:C, 3, FALSE)</f>
        <v>#N/A</v>
      </c>
      <c r="I15" t="e">
        <f>VLOOKUP(A15, 'Class 6'!A:C, 3, FALSE)</f>
        <v>#N/A</v>
      </c>
      <c r="K15" t="e">
        <f>VLOOKUP(A15, 'Reasons 1'!A:B, 2, FALSE)</f>
        <v>#N/A</v>
      </c>
      <c r="L15" t="e">
        <f>VLOOKUP(A15, 'Reasons 2'!A:B, 2, FALSE)</f>
        <v>#N/A</v>
      </c>
      <c r="M15" t="e">
        <f t="shared" si="2"/>
        <v>#N/A</v>
      </c>
      <c r="N15" t="e">
        <f t="shared" si="0"/>
        <v>#N/A</v>
      </c>
      <c r="O15">
        <f t="shared" si="1"/>
        <v>0</v>
      </c>
      <c r="P15" t="e">
        <f t="shared" si="4"/>
        <v>#N/A</v>
      </c>
    </row>
    <row r="16" spans="1:24" ht="15" customHeight="1" x14ac:dyDescent="0.25">
      <c r="B16" t="e">
        <f>VLOOKUP(A16, MASTER!$A:$E, 2, FALSE)</f>
        <v>#N/A</v>
      </c>
      <c r="C16" t="e">
        <f>VLOOKUP(A16, MASTER!$A:$E, 3, FALSE)</f>
        <v>#N/A</v>
      </c>
      <c r="D16" t="e">
        <f>VLOOKUP(A16, 'Class 1'!A:C, 3, FALSE)</f>
        <v>#N/A</v>
      </c>
      <c r="E16" t="e">
        <f>VLOOKUP(A16, 'Class 2'!A:C, 3, FALSE)</f>
        <v>#N/A</v>
      </c>
      <c r="F16" t="e">
        <f>VLOOKUP(A16, 'Class 3'!A:C, 3, FALSE)</f>
        <v>#N/A</v>
      </c>
      <c r="G16" t="e">
        <f>VLOOKUP(A16, 'Class 4'!A:C, 3, FALSE)</f>
        <v>#N/A</v>
      </c>
      <c r="H16" t="e">
        <f>VLOOKUP(A16, 'Class 5'!A:C, 3, FALSE)</f>
        <v>#N/A</v>
      </c>
      <c r="I16" t="e">
        <f>VLOOKUP(A16, 'Class 6'!A:C, 3, FALSE)</f>
        <v>#N/A</v>
      </c>
      <c r="K16" t="e">
        <f>VLOOKUP(A16, 'Reasons 1'!A:B, 2, FALSE)</f>
        <v>#N/A</v>
      </c>
      <c r="L16" t="e">
        <f>VLOOKUP(A16, 'Reasons 2'!A:B, 2, FALSE)</f>
        <v>#N/A</v>
      </c>
      <c r="M16" t="e">
        <f t="shared" si="2"/>
        <v>#N/A</v>
      </c>
      <c r="N16" t="e">
        <f t="shared" si="0"/>
        <v>#N/A</v>
      </c>
      <c r="O16">
        <f t="shared" si="1"/>
        <v>0</v>
      </c>
      <c r="P16" t="e">
        <f t="shared" si="4"/>
        <v>#N/A</v>
      </c>
    </row>
    <row r="17" spans="2:16" ht="15" customHeight="1" x14ac:dyDescent="0.25">
      <c r="B17" t="e">
        <f>VLOOKUP(A17, MASTER!$A:$E, 2, FALSE)</f>
        <v>#N/A</v>
      </c>
      <c r="C17" t="e">
        <f>VLOOKUP(A17, MASTER!$A:$E, 3, FALSE)</f>
        <v>#N/A</v>
      </c>
      <c r="D17" t="e">
        <f>VLOOKUP(A17, 'Class 1'!A:C, 3, FALSE)</f>
        <v>#N/A</v>
      </c>
      <c r="E17" t="e">
        <f>VLOOKUP(A17, 'Class 2'!A:C, 3, FALSE)</f>
        <v>#N/A</v>
      </c>
      <c r="F17" t="e">
        <f>VLOOKUP(A17, 'Class 3'!A:C, 3, FALSE)</f>
        <v>#N/A</v>
      </c>
      <c r="G17" t="e">
        <f>VLOOKUP(A17, 'Class 4'!A:C, 3, FALSE)</f>
        <v>#N/A</v>
      </c>
      <c r="H17" t="e">
        <f>VLOOKUP(A17, 'Class 5'!A:C, 3, FALSE)</f>
        <v>#N/A</v>
      </c>
      <c r="I17" t="e">
        <f>VLOOKUP(A17, 'Class 6'!A:C, 3, FALSE)</f>
        <v>#N/A</v>
      </c>
      <c r="K17" t="e">
        <f>VLOOKUP(A17, 'Reasons 1'!A:B, 2, FALSE)</f>
        <v>#N/A</v>
      </c>
      <c r="L17" t="e">
        <f>VLOOKUP(A17, 'Reasons 2'!A:B, 2, FALSE)</f>
        <v>#N/A</v>
      </c>
      <c r="M17" t="e">
        <f t="shared" si="2"/>
        <v>#N/A</v>
      </c>
      <c r="N17" t="e">
        <f t="shared" si="0"/>
        <v>#N/A</v>
      </c>
      <c r="O17">
        <f t="shared" si="1"/>
        <v>0</v>
      </c>
      <c r="P17" t="e">
        <f t="shared" si="4"/>
        <v>#N/A</v>
      </c>
    </row>
    <row r="18" spans="2:16" ht="15" customHeight="1" x14ac:dyDescent="0.25">
      <c r="B18" t="e">
        <f>VLOOKUP(A18, MASTER!$A:$E, 2, FALSE)</f>
        <v>#N/A</v>
      </c>
      <c r="C18" t="e">
        <f>VLOOKUP(A18, MASTER!$A:$E, 3, FALSE)</f>
        <v>#N/A</v>
      </c>
      <c r="D18" t="e">
        <f>VLOOKUP(A18, 'Class 1'!A:C, 3, FALSE)</f>
        <v>#N/A</v>
      </c>
      <c r="E18" t="e">
        <f>VLOOKUP(A18, 'Class 2'!A:C, 3, FALSE)</f>
        <v>#N/A</v>
      </c>
      <c r="F18" t="e">
        <f>VLOOKUP(A18, 'Class 3'!A:C, 3, FALSE)</f>
        <v>#N/A</v>
      </c>
      <c r="G18" t="e">
        <f>VLOOKUP(A18, 'Class 4'!A:C, 3, FALSE)</f>
        <v>#N/A</v>
      </c>
      <c r="H18" t="e">
        <f>VLOOKUP(A18, 'Class 5'!A:C, 3, FALSE)</f>
        <v>#N/A</v>
      </c>
      <c r="I18" t="e">
        <f>VLOOKUP(A18, 'Class 6'!A:C, 3, FALSE)</f>
        <v>#N/A</v>
      </c>
      <c r="K18" t="e">
        <f>VLOOKUP(A18, 'Reasons 1'!A:B, 2, FALSE)</f>
        <v>#N/A</v>
      </c>
      <c r="L18" t="e">
        <f>VLOOKUP(A18, 'Reasons 2'!A:B, 2, FALSE)</f>
        <v>#N/A</v>
      </c>
      <c r="M18" t="e">
        <f t="shared" si="2"/>
        <v>#N/A</v>
      </c>
      <c r="N18" t="e">
        <f t="shared" si="0"/>
        <v>#N/A</v>
      </c>
      <c r="O18">
        <f t="shared" si="1"/>
        <v>0</v>
      </c>
      <c r="P18" t="e">
        <f t="shared" si="4"/>
        <v>#N/A</v>
      </c>
    </row>
    <row r="19" spans="2:16" ht="15" customHeight="1" x14ac:dyDescent="0.25">
      <c r="B19" t="e">
        <f>VLOOKUP(A19, MASTER!$A:$E, 2, FALSE)</f>
        <v>#N/A</v>
      </c>
      <c r="C19" t="e">
        <f>VLOOKUP(A19, MASTER!$A:$E, 3, FALSE)</f>
        <v>#N/A</v>
      </c>
      <c r="D19" t="e">
        <f>VLOOKUP(A19, 'Class 1'!A:C, 3, FALSE)</f>
        <v>#N/A</v>
      </c>
      <c r="E19" t="e">
        <f>VLOOKUP(A19, 'Class 2'!A:C, 3, FALSE)</f>
        <v>#N/A</v>
      </c>
      <c r="F19" t="e">
        <f>VLOOKUP(A19, 'Class 3'!A:C, 3, FALSE)</f>
        <v>#N/A</v>
      </c>
      <c r="G19" t="e">
        <f>VLOOKUP(A19, 'Class 4'!A:C, 3, FALSE)</f>
        <v>#N/A</v>
      </c>
      <c r="H19" t="e">
        <f>VLOOKUP(A19, 'Class 5'!A:C, 3, FALSE)</f>
        <v>#N/A</v>
      </c>
      <c r="I19" t="e">
        <f>VLOOKUP(A19, 'Class 6'!A:C, 3, FALSE)</f>
        <v>#N/A</v>
      </c>
      <c r="K19" t="e">
        <f>VLOOKUP(A19, 'Reasons 1'!A:B, 2, FALSE)</f>
        <v>#N/A</v>
      </c>
      <c r="L19" t="e">
        <f>VLOOKUP(A19, 'Reasons 2'!A:B, 2, FALSE)</f>
        <v>#N/A</v>
      </c>
      <c r="M19" t="e">
        <f t="shared" si="2"/>
        <v>#N/A</v>
      </c>
      <c r="N19" t="e">
        <f t="shared" si="0"/>
        <v>#N/A</v>
      </c>
      <c r="O19">
        <f t="shared" si="1"/>
        <v>0</v>
      </c>
      <c r="P19" t="e">
        <f t="shared" si="4"/>
        <v>#N/A</v>
      </c>
    </row>
    <row r="20" spans="2:16" ht="15" customHeight="1" x14ac:dyDescent="0.25">
      <c r="B20" t="e">
        <f>VLOOKUP(A20, MASTER!$A:$E, 2, FALSE)</f>
        <v>#N/A</v>
      </c>
      <c r="C20" t="e">
        <f>VLOOKUP(A20, MASTER!$A:$E, 3, FALSE)</f>
        <v>#N/A</v>
      </c>
      <c r="D20" t="e">
        <f>VLOOKUP(A20, 'Class 1'!A:C, 3, FALSE)</f>
        <v>#N/A</v>
      </c>
      <c r="E20" t="e">
        <f>VLOOKUP(A20, 'Class 2'!A:C, 3, FALSE)</f>
        <v>#N/A</v>
      </c>
      <c r="F20" t="e">
        <f>VLOOKUP(A20, 'Class 3'!A:C, 3, FALSE)</f>
        <v>#N/A</v>
      </c>
      <c r="G20" t="e">
        <f>VLOOKUP(A20, 'Class 4'!A:C, 3, FALSE)</f>
        <v>#N/A</v>
      </c>
      <c r="H20" t="e">
        <f>VLOOKUP(A20, 'Class 5'!A:C, 3, FALSE)</f>
        <v>#N/A</v>
      </c>
      <c r="I20" t="e">
        <f>VLOOKUP(A20, 'Class 6'!A:C, 3, FALSE)</f>
        <v>#N/A</v>
      </c>
      <c r="K20" t="e">
        <f>VLOOKUP(A20, 'Reasons 1'!A:B, 2, FALSE)</f>
        <v>#N/A</v>
      </c>
      <c r="L20" t="e">
        <f>VLOOKUP(A20, 'Reasons 2'!A:B, 2, FALSE)</f>
        <v>#N/A</v>
      </c>
      <c r="M20" t="e">
        <f t="shared" si="2"/>
        <v>#N/A</v>
      </c>
      <c r="N20" t="e">
        <f t="shared" si="0"/>
        <v>#N/A</v>
      </c>
      <c r="O20">
        <f t="shared" si="1"/>
        <v>0</v>
      </c>
      <c r="P20" t="e">
        <f t="shared" si="4"/>
        <v>#N/A</v>
      </c>
    </row>
    <row r="21" spans="2:16" ht="15" customHeight="1" x14ac:dyDescent="0.25">
      <c r="B21" t="e">
        <f>VLOOKUP(A21, MASTER!$A:$E, 2, FALSE)</f>
        <v>#N/A</v>
      </c>
      <c r="C21" t="e">
        <f>VLOOKUP(A21, MASTER!$A:$E, 3, FALSE)</f>
        <v>#N/A</v>
      </c>
      <c r="D21" t="e">
        <f>VLOOKUP(A21, 'Class 1'!A:C, 3, FALSE)</f>
        <v>#N/A</v>
      </c>
      <c r="E21" t="e">
        <f>VLOOKUP(A21, 'Class 2'!A:C, 3, FALSE)</f>
        <v>#N/A</v>
      </c>
      <c r="F21" t="e">
        <f>VLOOKUP(A21, 'Class 3'!A:C, 3, FALSE)</f>
        <v>#N/A</v>
      </c>
      <c r="G21" t="e">
        <f>VLOOKUP(A21, 'Class 4'!A:C, 3, FALSE)</f>
        <v>#N/A</v>
      </c>
      <c r="H21" t="e">
        <f>VLOOKUP(A21, 'Class 5'!A:C, 3, FALSE)</f>
        <v>#N/A</v>
      </c>
      <c r="I21" t="e">
        <f>VLOOKUP(A21, 'Class 6'!A:C, 3, FALSE)</f>
        <v>#N/A</v>
      </c>
      <c r="K21" t="e">
        <f>VLOOKUP(A21, 'Reasons 1'!A:B, 2, FALSE)</f>
        <v>#N/A</v>
      </c>
      <c r="L21" t="e">
        <f>VLOOKUP(A21, 'Reasons 2'!A:B, 2, FALSE)</f>
        <v>#N/A</v>
      </c>
      <c r="M21" t="e">
        <f t="shared" si="2"/>
        <v>#N/A</v>
      </c>
      <c r="N21" t="e">
        <f t="shared" si="0"/>
        <v>#N/A</v>
      </c>
      <c r="O21">
        <f t="shared" si="1"/>
        <v>0</v>
      </c>
      <c r="P21" t="e">
        <f t="shared" si="4"/>
        <v>#N/A</v>
      </c>
    </row>
    <row r="22" spans="2:16" ht="15" customHeight="1" x14ac:dyDescent="0.25">
      <c r="B22" t="e">
        <f>VLOOKUP(A22, MASTER!$A:$E, 2, FALSE)</f>
        <v>#N/A</v>
      </c>
      <c r="C22" t="e">
        <f>VLOOKUP(A22, MASTER!$A:$E, 3, FALSE)</f>
        <v>#N/A</v>
      </c>
      <c r="D22" t="e">
        <f>VLOOKUP(A22, 'Class 1'!A:C, 3, FALSE)</f>
        <v>#N/A</v>
      </c>
      <c r="E22" t="e">
        <f>VLOOKUP(A22, 'Class 2'!A:C, 3, FALSE)</f>
        <v>#N/A</v>
      </c>
      <c r="F22" t="e">
        <f>VLOOKUP(A22, 'Class 3'!A:C, 3, FALSE)</f>
        <v>#N/A</v>
      </c>
      <c r="G22" t="e">
        <f>VLOOKUP(A22, 'Class 4'!A:C, 3, FALSE)</f>
        <v>#N/A</v>
      </c>
      <c r="H22" t="e">
        <f>VLOOKUP(A22, 'Class 5'!A:C, 3, FALSE)</f>
        <v>#N/A</v>
      </c>
      <c r="I22" t="e">
        <f>VLOOKUP(A22, 'Class 6'!A:C, 3, FALSE)</f>
        <v>#N/A</v>
      </c>
      <c r="K22" t="e">
        <f>VLOOKUP(A22, 'Reasons 1'!A:B, 2, FALSE)</f>
        <v>#N/A</v>
      </c>
      <c r="L22" t="e">
        <f>VLOOKUP(A22, 'Reasons 2'!A:B, 2, FALSE)</f>
        <v>#N/A</v>
      </c>
      <c r="M22" t="e">
        <f t="shared" si="2"/>
        <v>#N/A</v>
      </c>
      <c r="N22" t="e">
        <f t="shared" si="0"/>
        <v>#N/A</v>
      </c>
      <c r="O22">
        <f t="shared" si="1"/>
        <v>0</v>
      </c>
      <c r="P22" t="e">
        <f t="shared" si="4"/>
        <v>#N/A</v>
      </c>
    </row>
    <row r="23" spans="2:16" ht="15" customHeight="1" x14ac:dyDescent="0.25">
      <c r="B23" t="e">
        <f>VLOOKUP(A23, MASTER!$A:$E, 2, FALSE)</f>
        <v>#N/A</v>
      </c>
      <c r="C23" t="e">
        <f>VLOOKUP(A23, MASTER!$A:$E, 3, FALSE)</f>
        <v>#N/A</v>
      </c>
      <c r="D23" t="e">
        <f>VLOOKUP(A23, 'Class 1'!A:C, 3, FALSE)</f>
        <v>#N/A</v>
      </c>
      <c r="E23" t="e">
        <f>VLOOKUP(A23, 'Class 2'!A:C, 3, FALSE)</f>
        <v>#N/A</v>
      </c>
      <c r="F23" t="e">
        <f>VLOOKUP(A23, 'Class 3'!A:C, 3, FALSE)</f>
        <v>#N/A</v>
      </c>
      <c r="G23" t="e">
        <f>VLOOKUP(A23, 'Class 4'!A:C, 3, FALSE)</f>
        <v>#N/A</v>
      </c>
      <c r="H23" t="e">
        <f>VLOOKUP(A23, 'Class 5'!A:C, 3, FALSE)</f>
        <v>#N/A</v>
      </c>
      <c r="I23" t="e">
        <f>VLOOKUP(A23, 'Class 6'!A:C, 3, FALSE)</f>
        <v>#N/A</v>
      </c>
      <c r="K23" t="e">
        <f>VLOOKUP(A23, 'Reasons 1'!A:B, 2, FALSE)</f>
        <v>#N/A</v>
      </c>
      <c r="L23" t="e">
        <f>VLOOKUP(A23, 'Reasons 2'!A:B, 2, FALSE)</f>
        <v>#N/A</v>
      </c>
      <c r="M23" t="e">
        <f t="shared" si="2"/>
        <v>#N/A</v>
      </c>
      <c r="N23" t="e">
        <f t="shared" si="0"/>
        <v>#N/A</v>
      </c>
      <c r="O23">
        <f t="shared" si="1"/>
        <v>0</v>
      </c>
      <c r="P23" t="e">
        <f t="shared" si="4"/>
        <v>#N/A</v>
      </c>
    </row>
    <row r="24" spans="2:16" ht="15" customHeight="1" x14ac:dyDescent="0.25">
      <c r="B24" t="e">
        <f>VLOOKUP(A24, MASTER!$A:$E, 2, FALSE)</f>
        <v>#N/A</v>
      </c>
      <c r="C24" t="e">
        <f>VLOOKUP(A24, MASTER!$A:$E, 3, FALSE)</f>
        <v>#N/A</v>
      </c>
      <c r="D24" t="e">
        <f>VLOOKUP(A24, 'Class 1'!A:C, 3, FALSE)</f>
        <v>#N/A</v>
      </c>
      <c r="E24" t="e">
        <f>VLOOKUP(A24, 'Class 2'!A:C, 3, FALSE)</f>
        <v>#N/A</v>
      </c>
      <c r="F24" t="e">
        <f>VLOOKUP(A24, 'Class 3'!A:C, 3, FALSE)</f>
        <v>#N/A</v>
      </c>
      <c r="G24" t="e">
        <f>VLOOKUP(A24, 'Class 4'!A:C, 3, FALSE)</f>
        <v>#N/A</v>
      </c>
      <c r="H24" t="e">
        <f>VLOOKUP(A24, 'Class 5'!A:C, 3, FALSE)</f>
        <v>#N/A</v>
      </c>
      <c r="I24" t="e">
        <f>VLOOKUP(A24, 'Class 6'!A:C, 3, FALSE)</f>
        <v>#N/A</v>
      </c>
      <c r="K24" t="e">
        <f>VLOOKUP(A24, 'Reasons 1'!A:B, 2, FALSE)</f>
        <v>#N/A</v>
      </c>
      <c r="L24" t="e">
        <f>VLOOKUP(A24, 'Reasons 2'!A:B, 2, FALSE)</f>
        <v>#N/A</v>
      </c>
      <c r="M24" t="e">
        <f t="shared" si="2"/>
        <v>#N/A</v>
      </c>
      <c r="N24" t="e">
        <f t="shared" si="0"/>
        <v>#N/A</v>
      </c>
      <c r="O24">
        <f t="shared" si="1"/>
        <v>0</v>
      </c>
      <c r="P24" t="e">
        <f t="shared" si="4"/>
        <v>#N/A</v>
      </c>
    </row>
    <row r="25" spans="2:16" ht="15" customHeight="1" x14ac:dyDescent="0.25">
      <c r="B25" t="e">
        <f>VLOOKUP(A25, MASTER!$A:$E, 2, FALSE)</f>
        <v>#N/A</v>
      </c>
      <c r="C25" t="e">
        <f>VLOOKUP(A25, MASTER!$A:$E, 3, FALSE)</f>
        <v>#N/A</v>
      </c>
      <c r="D25" t="e">
        <f>VLOOKUP(A25, 'Class 1'!A:C, 3, FALSE)</f>
        <v>#N/A</v>
      </c>
      <c r="E25" t="e">
        <f>VLOOKUP(A25, 'Class 2'!A:C, 3, FALSE)</f>
        <v>#N/A</v>
      </c>
      <c r="F25" t="e">
        <f>VLOOKUP(A25, 'Class 3'!A:C, 3, FALSE)</f>
        <v>#N/A</v>
      </c>
      <c r="G25" t="e">
        <f>VLOOKUP(A25, 'Class 4'!A:C, 3, FALSE)</f>
        <v>#N/A</v>
      </c>
      <c r="H25" t="e">
        <f>VLOOKUP(A25, 'Class 5'!A:C, 3, FALSE)</f>
        <v>#N/A</v>
      </c>
      <c r="I25" t="e">
        <f>VLOOKUP(A25, 'Class 6'!A:C, 3, FALSE)</f>
        <v>#N/A</v>
      </c>
      <c r="K25" t="e">
        <f>VLOOKUP(A25, 'Reasons 1'!A:B, 2, FALSE)</f>
        <v>#N/A</v>
      </c>
      <c r="L25" t="e">
        <f>VLOOKUP(A25, 'Reasons 2'!A:B, 2, FALSE)</f>
        <v>#N/A</v>
      </c>
      <c r="M25" t="e">
        <f t="shared" si="2"/>
        <v>#N/A</v>
      </c>
      <c r="N25" t="e">
        <f t="shared" si="0"/>
        <v>#N/A</v>
      </c>
      <c r="O25">
        <f t="shared" si="1"/>
        <v>0</v>
      </c>
      <c r="P25" t="e">
        <f t="shared" si="4"/>
        <v>#N/A</v>
      </c>
    </row>
    <row r="26" spans="2:16" ht="15" customHeight="1" x14ac:dyDescent="0.25">
      <c r="D26" t="e">
        <f>VLOOKUP(A26, 'Class 1'!A:C, 3, FALSE)</f>
        <v>#N/A</v>
      </c>
      <c r="E26" t="e">
        <f>VLOOKUP(A26, 'Class 2'!A:C, 3, FALSE)</f>
        <v>#N/A</v>
      </c>
      <c r="F26" t="e">
        <f>VLOOKUP(A26, 'Class 3'!A:C, 3, FALSE)</f>
        <v>#N/A</v>
      </c>
      <c r="G26" t="e">
        <f>VLOOKUP(A26, 'Class 4'!A:C, 3, FALSE)</f>
        <v>#N/A</v>
      </c>
      <c r="H26" t="e">
        <f>VLOOKUP(A26, 'Class 5'!A:C, 3, FALSE)</f>
        <v>#N/A</v>
      </c>
      <c r="I26" t="e">
        <f>VLOOKUP(A26, 'Class 6'!A:C, 3, FALSE)</f>
        <v>#N/A</v>
      </c>
      <c r="K26" t="e">
        <f>VLOOKUP(A26, 'Reasons 1'!A:B, 2, FALSE)</f>
        <v>#N/A</v>
      </c>
      <c r="L26" t="e">
        <f>VLOOKUP(A26, 'Reasons 2'!A:B, 2, FALSE)</f>
        <v>#N/A</v>
      </c>
      <c r="N26" t="e">
        <f t="shared" si="0"/>
        <v>#N/A</v>
      </c>
      <c r="O26">
        <f t="shared" si="1"/>
        <v>0</v>
      </c>
      <c r="P26" t="e">
        <f t="shared" si="4"/>
        <v>#N/A</v>
      </c>
    </row>
    <row r="27" spans="2:16" ht="15" customHeight="1" x14ac:dyDescent="0.25">
      <c r="D27" t="e">
        <f>VLOOKUP(A27, 'Class 1'!A:C, 3, FALSE)</f>
        <v>#N/A</v>
      </c>
      <c r="E27" t="e">
        <f>VLOOKUP(A27, 'Class 2'!A:C, 3, FALSE)</f>
        <v>#N/A</v>
      </c>
      <c r="F27" t="e">
        <f>VLOOKUP(A27, 'Class 3'!A:C, 3, FALSE)</f>
        <v>#N/A</v>
      </c>
      <c r="G27" t="e">
        <f>VLOOKUP(A27, 'Class 4'!A:C, 3, FALSE)</f>
        <v>#N/A</v>
      </c>
      <c r="H27" t="e">
        <f>VLOOKUP(A27, 'Class 5'!A:C, 3, FALSE)</f>
        <v>#N/A</v>
      </c>
      <c r="I27" t="e">
        <f>VLOOKUP(A27, 'Class 6'!A:C, 3, FALSE)</f>
        <v>#N/A</v>
      </c>
      <c r="K27" t="e">
        <f>VLOOKUP(A27, 'Reasons 1'!A:B, 2, FALSE)</f>
        <v>#N/A</v>
      </c>
      <c r="L27" t="e">
        <f>VLOOKUP(A27, 'Reasons 2'!A:B, 2, FALSE)</f>
        <v>#N/A</v>
      </c>
      <c r="N27" t="e">
        <f t="shared" si="0"/>
        <v>#N/A</v>
      </c>
      <c r="O27">
        <f t="shared" si="1"/>
        <v>0</v>
      </c>
      <c r="P27" t="e">
        <f t="shared" si="4"/>
        <v>#N/A</v>
      </c>
    </row>
    <row r="28" spans="2:16" ht="15" customHeight="1" x14ac:dyDescent="0.25">
      <c r="D28" t="e">
        <f>VLOOKUP(A28, 'Class 1'!A:C, 3, FALSE)</f>
        <v>#N/A</v>
      </c>
      <c r="E28" t="e">
        <f>VLOOKUP(A28, 'Class 2'!A:C, 3, FALSE)</f>
        <v>#N/A</v>
      </c>
      <c r="F28" t="e">
        <f>VLOOKUP(A28, 'Class 3'!A:C, 3, FALSE)</f>
        <v>#N/A</v>
      </c>
      <c r="G28" t="e">
        <f>VLOOKUP(A28, 'Class 4'!A:C, 3, FALSE)</f>
        <v>#N/A</v>
      </c>
      <c r="H28" t="e">
        <f>VLOOKUP(A28, 'Class 5'!A:C, 3, FALSE)</f>
        <v>#N/A</v>
      </c>
      <c r="I28" t="e">
        <f>VLOOKUP(A28, 'Class 6'!A:C, 3, FALSE)</f>
        <v>#N/A</v>
      </c>
      <c r="K28" t="e">
        <f>VLOOKUP(A28, 'Reasons 1'!A:B, 2, FALSE)</f>
        <v>#N/A</v>
      </c>
      <c r="L28" t="e">
        <f>VLOOKUP(A28, 'Reasons 2'!A:B, 2, FALSE)</f>
        <v>#N/A</v>
      </c>
      <c r="N28" t="e">
        <f t="shared" si="0"/>
        <v>#N/A</v>
      </c>
      <c r="O28">
        <f t="shared" si="1"/>
        <v>0</v>
      </c>
      <c r="P28" t="e">
        <f t="shared" si="4"/>
        <v>#N/A</v>
      </c>
    </row>
    <row r="29" spans="2:16" ht="15" customHeight="1" x14ac:dyDescent="0.25">
      <c r="D29" t="e">
        <f>VLOOKUP(A29, 'Class 1'!A:C, 3, FALSE)</f>
        <v>#N/A</v>
      </c>
      <c r="E29" t="e">
        <f>VLOOKUP(A29, 'Class 2'!A:C, 3, FALSE)</f>
        <v>#N/A</v>
      </c>
      <c r="F29" t="e">
        <f>VLOOKUP(A29, 'Class 3'!A:C, 3, FALSE)</f>
        <v>#N/A</v>
      </c>
      <c r="G29" t="e">
        <f>VLOOKUP(A29, 'Class 4'!A:C, 3, FALSE)</f>
        <v>#N/A</v>
      </c>
      <c r="H29" t="e">
        <f>VLOOKUP(A29, 'Class 5'!A:C, 3, FALSE)</f>
        <v>#N/A</v>
      </c>
      <c r="I29" t="e">
        <f>VLOOKUP(A29, 'Class 6'!A:C, 3, FALSE)</f>
        <v>#N/A</v>
      </c>
      <c r="K29" t="e">
        <f>VLOOKUP(A29, 'Reasons 1'!A:B, 2, FALSE)</f>
        <v>#N/A</v>
      </c>
      <c r="L29" t="e">
        <f>VLOOKUP(A29, 'Reasons 2'!A:B, 2, FALSE)</f>
        <v>#N/A</v>
      </c>
      <c r="N29" t="e">
        <f t="shared" si="0"/>
        <v>#N/A</v>
      </c>
      <c r="O29">
        <f t="shared" si="1"/>
        <v>0</v>
      </c>
      <c r="P29" t="e">
        <f t="shared" si="4"/>
        <v>#N/A</v>
      </c>
    </row>
    <row r="30" spans="2:16" ht="15" customHeight="1" x14ac:dyDescent="0.25"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K30" t="e">
        <f>VLOOKUP(A30, 'Reasons 1'!A:B, 2, FALSE)</f>
        <v>#N/A</v>
      </c>
      <c r="L30" t="e">
        <f>VLOOKUP(A30, 'Reasons 2'!A:B, 2, FALSE)</f>
        <v>#N/A</v>
      </c>
      <c r="N30" t="e">
        <f t="shared" si="0"/>
        <v>#N/A</v>
      </c>
      <c r="O30">
        <f t="shared" si="1"/>
        <v>0</v>
      </c>
      <c r="P30" t="e">
        <f t="shared" si="4"/>
        <v>#N/A</v>
      </c>
    </row>
    <row r="31" spans="2:16" ht="15" customHeight="1" x14ac:dyDescent="0.25"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K31" t="e">
        <f>VLOOKUP(A31, 'Reasons 1'!A:B, 2, FALSE)</f>
        <v>#N/A</v>
      </c>
      <c r="L31" t="e">
        <f>VLOOKUP(A31, 'Reasons 2'!A:B, 2, FALSE)</f>
        <v>#N/A</v>
      </c>
      <c r="N31" t="e">
        <f t="shared" si="0"/>
        <v>#N/A</v>
      </c>
      <c r="O31">
        <f t="shared" si="1"/>
        <v>0</v>
      </c>
      <c r="P31" t="e">
        <f t="shared" si="4"/>
        <v>#N/A</v>
      </c>
    </row>
    <row r="32" spans="2:16" ht="15" customHeight="1" x14ac:dyDescent="0.25"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K32" t="e">
        <f>VLOOKUP(A32, 'Reasons 1'!A:B, 2, FALSE)</f>
        <v>#N/A</v>
      </c>
      <c r="L32" t="e">
        <f>VLOOKUP(A32, 'Reasons 2'!A:B, 2, FALSE)</f>
        <v>#N/A</v>
      </c>
      <c r="N32" t="e">
        <f t="shared" si="0"/>
        <v>#N/A</v>
      </c>
      <c r="O32">
        <f t="shared" si="1"/>
        <v>0</v>
      </c>
      <c r="P32" t="e">
        <f t="shared" si="4"/>
        <v>#N/A</v>
      </c>
    </row>
    <row r="33" spans="4:16" ht="15" customHeight="1" x14ac:dyDescent="0.25"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K33" t="e">
        <f>VLOOKUP(A33, 'Reasons 1'!A:B, 2, FALSE)</f>
        <v>#N/A</v>
      </c>
      <c r="L33" t="e">
        <f>VLOOKUP(A33, 'Reasons 2'!A:B, 2, FALSE)</f>
        <v>#N/A</v>
      </c>
      <c r="N33" t="e">
        <f t="shared" si="0"/>
        <v>#N/A</v>
      </c>
      <c r="O33">
        <f t="shared" si="1"/>
        <v>0</v>
      </c>
      <c r="P33" t="e">
        <f t="shared" si="4"/>
        <v>#N/A</v>
      </c>
    </row>
    <row r="34" spans="4:16" ht="15" customHeight="1" x14ac:dyDescent="0.25"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K34" t="e">
        <f>VLOOKUP(A34, 'Reasons 1'!A:B, 2, FALSE)</f>
        <v>#N/A</v>
      </c>
      <c r="L34" t="e">
        <f>VLOOKUP(A34, 'Reasons 2'!A:B, 2, FALSE)</f>
        <v>#N/A</v>
      </c>
      <c r="N34" t="e">
        <f t="shared" si="0"/>
        <v>#N/A</v>
      </c>
      <c r="O34">
        <f t="shared" si="1"/>
        <v>0</v>
      </c>
      <c r="P34" t="e">
        <f t="shared" si="4"/>
        <v>#N/A</v>
      </c>
    </row>
    <row r="35" spans="4:16" ht="15" customHeight="1" x14ac:dyDescent="0.25"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K35" t="e">
        <f>VLOOKUP(A35, 'Reasons 1'!A:B, 2, FALSE)</f>
        <v>#N/A</v>
      </c>
      <c r="L35" t="e">
        <f>VLOOKUP(A35, 'Reasons 2'!A:B, 2, FALSE)</f>
        <v>#N/A</v>
      </c>
      <c r="N35" t="e">
        <f t="shared" si="0"/>
        <v>#N/A</v>
      </c>
      <c r="O35">
        <f t="shared" si="1"/>
        <v>0</v>
      </c>
      <c r="P35" t="e">
        <f t="shared" si="4"/>
        <v>#N/A</v>
      </c>
    </row>
    <row r="36" spans="4:16" ht="15" customHeight="1" x14ac:dyDescent="0.25"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K36" t="e">
        <f>VLOOKUP(A36, 'Reasons 1'!A:B, 2, FALSE)</f>
        <v>#N/A</v>
      </c>
      <c r="L36" t="e">
        <f>VLOOKUP(A36, 'Reasons 2'!A:B, 2, FALSE)</f>
        <v>#N/A</v>
      </c>
      <c r="N36" t="e">
        <f t="shared" si="0"/>
        <v>#N/A</v>
      </c>
      <c r="O36">
        <f t="shared" si="1"/>
        <v>0</v>
      </c>
      <c r="P36" t="e">
        <f t="shared" si="4"/>
        <v>#N/A</v>
      </c>
    </row>
    <row r="37" spans="4:16" ht="15" customHeight="1" x14ac:dyDescent="0.25"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K37" t="e">
        <f>VLOOKUP(A37, 'Reasons 1'!A:B, 2, FALSE)</f>
        <v>#N/A</v>
      </c>
      <c r="L37" t="e">
        <f>VLOOKUP(A37, 'Reasons 2'!A:B, 2, FALSE)</f>
        <v>#N/A</v>
      </c>
      <c r="N37" t="e">
        <f t="shared" si="0"/>
        <v>#N/A</v>
      </c>
      <c r="O37">
        <f t="shared" si="1"/>
        <v>0</v>
      </c>
      <c r="P37" t="e">
        <f t="shared" si="4"/>
        <v>#N/A</v>
      </c>
    </row>
    <row r="38" spans="4:16" ht="15" customHeight="1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K38" t="e">
        <f>VLOOKUP(A38, 'Reasons 1'!A:B, 2, FALSE)</f>
        <v>#N/A</v>
      </c>
      <c r="L38" t="e">
        <f>VLOOKUP(A38, 'Reasons 2'!A:B, 2, FALSE)</f>
        <v>#N/A</v>
      </c>
      <c r="N38" t="e">
        <f t="shared" si="0"/>
        <v>#N/A</v>
      </c>
      <c r="O38">
        <f t="shared" si="1"/>
        <v>0</v>
      </c>
      <c r="P38" t="e">
        <f t="shared" si="4"/>
        <v>#N/A</v>
      </c>
    </row>
    <row r="39" spans="4:16" ht="15" customHeight="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K39" t="e">
        <f>VLOOKUP(A39, 'Reasons 1'!A:B, 2, FALSE)</f>
        <v>#N/A</v>
      </c>
      <c r="L39" t="e">
        <f>VLOOKUP(A39, 'Reasons 2'!A:B, 2, FALSE)</f>
        <v>#N/A</v>
      </c>
      <c r="N39" t="e">
        <f t="shared" si="0"/>
        <v>#N/A</v>
      </c>
      <c r="O39">
        <f t="shared" si="1"/>
        <v>0</v>
      </c>
      <c r="P39" t="e">
        <f t="shared" si="4"/>
        <v>#N/A</v>
      </c>
    </row>
    <row r="40" spans="4:16" ht="15" customHeight="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K40" t="e">
        <f>VLOOKUP(A40, 'Reasons 1'!A:B, 2, FALSE)</f>
        <v>#N/A</v>
      </c>
      <c r="L40" t="e">
        <f>VLOOKUP(A40, 'Reasons 2'!A:B, 2, FALSE)</f>
        <v>#N/A</v>
      </c>
      <c r="N40" t="e">
        <f t="shared" si="0"/>
        <v>#N/A</v>
      </c>
      <c r="O40">
        <f t="shared" si="1"/>
        <v>0</v>
      </c>
      <c r="P40" t="e">
        <f t="shared" si="4"/>
        <v>#N/A</v>
      </c>
    </row>
    <row r="41" spans="4:16" ht="15" customHeight="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K41" t="e">
        <f>VLOOKUP(A41, 'Reasons 1'!A:B, 2, FALSE)</f>
        <v>#N/A</v>
      </c>
      <c r="L41" t="e">
        <f>VLOOKUP(A41, 'Reasons 2'!A:B, 2, FALSE)</f>
        <v>#N/A</v>
      </c>
      <c r="N41" t="e">
        <f t="shared" si="0"/>
        <v>#N/A</v>
      </c>
      <c r="O41">
        <f t="shared" si="1"/>
        <v>0</v>
      </c>
      <c r="P41" t="e">
        <f t="shared" si="4"/>
        <v>#N/A</v>
      </c>
    </row>
    <row r="42" spans="4:16" ht="15" customHeight="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K42" t="e">
        <f>VLOOKUP(A42, 'Reasons 1'!A:B, 2, FALSE)</f>
        <v>#N/A</v>
      </c>
      <c r="L42" t="e">
        <f>VLOOKUP(A42, 'Reasons 2'!A:B, 2, FALSE)</f>
        <v>#N/A</v>
      </c>
      <c r="N42" t="e">
        <f t="shared" si="0"/>
        <v>#N/A</v>
      </c>
      <c r="O42">
        <f t="shared" si="1"/>
        <v>0</v>
      </c>
      <c r="P42" t="e">
        <f t="shared" si="4"/>
        <v>#N/A</v>
      </c>
    </row>
    <row r="43" spans="4:16" ht="15" customHeight="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K43" t="e">
        <f>VLOOKUP(A43, 'Reasons 1'!A:B, 2, FALSE)</f>
        <v>#N/A</v>
      </c>
      <c r="L43" t="e">
        <f>VLOOKUP(A43, 'Reasons 2'!A:B, 2, FALSE)</f>
        <v>#N/A</v>
      </c>
      <c r="N43" t="e">
        <f t="shared" si="0"/>
        <v>#N/A</v>
      </c>
      <c r="O43">
        <f t="shared" si="1"/>
        <v>0</v>
      </c>
      <c r="P43" t="e">
        <f t="shared" si="4"/>
        <v>#N/A</v>
      </c>
    </row>
    <row r="44" spans="4:16" ht="15" customHeight="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K44" t="e">
        <f>VLOOKUP(A44, 'Reasons 1'!A:B, 2, FALSE)</f>
        <v>#N/A</v>
      </c>
      <c r="L44" t="e">
        <f>VLOOKUP(A44, 'Reasons 2'!A:B, 2, FALSE)</f>
        <v>#N/A</v>
      </c>
      <c r="N44" t="e">
        <f t="shared" si="0"/>
        <v>#N/A</v>
      </c>
      <c r="O44">
        <f t="shared" si="1"/>
        <v>0</v>
      </c>
      <c r="P44" t="e">
        <f t="shared" si="4"/>
        <v>#N/A</v>
      </c>
    </row>
    <row r="45" spans="4:16" ht="15" customHeight="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K45" t="e">
        <f>VLOOKUP(A45, 'Reasons 1'!A:B, 2, FALSE)</f>
        <v>#N/A</v>
      </c>
      <c r="L45" t="e">
        <f>VLOOKUP(A45, 'Reasons 2'!A:B, 2, FALSE)</f>
        <v>#N/A</v>
      </c>
      <c r="N45" t="e">
        <f t="shared" si="0"/>
        <v>#N/A</v>
      </c>
      <c r="O45">
        <f t="shared" si="1"/>
        <v>0</v>
      </c>
      <c r="P45" t="e">
        <f t="shared" si="4"/>
        <v>#N/A</v>
      </c>
    </row>
    <row r="46" spans="4:16" ht="15" customHeight="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K46" t="e">
        <f>VLOOKUP(A46, 'Reasons 1'!A:B, 2, FALSE)</f>
        <v>#N/A</v>
      </c>
      <c r="L46" t="e">
        <f>VLOOKUP(A46, 'Reasons 2'!A:B, 2, FALSE)</f>
        <v>#N/A</v>
      </c>
      <c r="N46" t="e">
        <f t="shared" si="0"/>
        <v>#N/A</v>
      </c>
      <c r="O46">
        <f t="shared" si="1"/>
        <v>0</v>
      </c>
      <c r="P46" t="e">
        <f t="shared" si="4"/>
        <v>#N/A</v>
      </c>
    </row>
    <row r="47" spans="4:16" ht="15" customHeight="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K47" t="e">
        <f>VLOOKUP(A47, 'Reasons 1'!A:B, 2, FALSE)</f>
        <v>#N/A</v>
      </c>
      <c r="L47" t="e">
        <f>VLOOKUP(A47, 'Reasons 2'!A:B, 2, FALSE)</f>
        <v>#N/A</v>
      </c>
      <c r="N47" t="e">
        <f t="shared" si="0"/>
        <v>#N/A</v>
      </c>
      <c r="O47">
        <f t="shared" si="1"/>
        <v>0</v>
      </c>
      <c r="P47" t="e">
        <f t="shared" si="4"/>
        <v>#N/A</v>
      </c>
    </row>
    <row r="48" spans="4:16" ht="15" customHeight="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K48" t="e">
        <f>VLOOKUP(A48, 'Reasons 1'!A:B, 2, FALSE)</f>
        <v>#N/A</v>
      </c>
      <c r="L48" t="e">
        <f>VLOOKUP(A48, 'Reasons 2'!A:B, 2, FALSE)</f>
        <v>#N/A</v>
      </c>
      <c r="N48" t="e">
        <f t="shared" si="0"/>
        <v>#N/A</v>
      </c>
      <c r="O48">
        <f t="shared" si="1"/>
        <v>0</v>
      </c>
      <c r="P48" t="e">
        <f t="shared" si="4"/>
        <v>#N/A</v>
      </c>
    </row>
    <row r="49" spans="4:16" ht="15" customHeight="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K49" t="e">
        <f>VLOOKUP(A49, 'Reasons 1'!A:B, 2, FALSE)</f>
        <v>#N/A</v>
      </c>
      <c r="L49" t="e">
        <f>VLOOKUP(A49, 'Reasons 2'!A:B, 2, FALSE)</f>
        <v>#N/A</v>
      </c>
      <c r="N49" t="e">
        <f t="shared" si="0"/>
        <v>#N/A</v>
      </c>
      <c r="O49">
        <f t="shared" si="1"/>
        <v>0</v>
      </c>
      <c r="P49" t="e">
        <f t="shared" si="4"/>
        <v>#N/A</v>
      </c>
    </row>
    <row r="50" spans="4:16" ht="15" customHeight="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K50" t="e">
        <f>VLOOKUP(A50, 'Reasons 1'!A:B, 2, FALSE)</f>
        <v>#N/A</v>
      </c>
      <c r="L50" t="e">
        <f>VLOOKUP(A50, 'Reasons 2'!A:B, 2, FALSE)</f>
        <v>#N/A</v>
      </c>
      <c r="N50" t="e">
        <f t="shared" si="0"/>
        <v>#N/A</v>
      </c>
      <c r="O50">
        <f t="shared" si="1"/>
        <v>0</v>
      </c>
      <c r="P50" t="e">
        <f t="shared" si="4"/>
        <v>#N/A</v>
      </c>
    </row>
    <row r="51" spans="4:16" ht="15" customHeight="1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K51" t="e">
        <f>VLOOKUP(A51, 'Reasons 1'!A:B, 2, FALSE)</f>
        <v>#N/A</v>
      </c>
      <c r="L51" t="e">
        <f>VLOOKUP(A51, 'Reasons 2'!A:B, 2, FALSE)</f>
        <v>#N/A</v>
      </c>
      <c r="N51" t="e">
        <f t="shared" si="0"/>
        <v>#N/A</v>
      </c>
      <c r="O51">
        <f t="shared" si="1"/>
        <v>0</v>
      </c>
      <c r="P51" t="e">
        <f t="shared" si="4"/>
        <v>#N/A</v>
      </c>
    </row>
    <row r="52" spans="4:16" x14ac:dyDescent="0.25"/>
  </sheetData>
  <printOptions gridLines="1"/>
  <pageMargins left="0.7" right="0.7" top="0.75" bottom="0.75" header="0.3" footer="0.3"/>
  <pageSetup orientation="portrait" horizontalDpi="0" verticalDpi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24A73-C5E5-4772-8719-6B705230F250}">
  <sheetPr>
    <tabColor theme="4" tint="-0.249977111117893"/>
  </sheetPr>
  <dimension ref="A1:X88"/>
  <sheetViews>
    <sheetView zoomScale="90" zoomScaleNormal="90" workbookViewId="0">
      <pane xSplit="3" ySplit="1" topLeftCell="D40" activePane="bottomRight" state="frozen"/>
      <selection pane="topRight" activeCell="D1" sqref="D1"/>
      <selection pane="bottomLeft" activeCell="A2" sqref="A2"/>
      <selection pane="bottomRight" activeCell="B85" sqref="B85"/>
    </sheetView>
  </sheetViews>
  <sheetFormatPr defaultRowHeight="15" customHeight="1" x14ac:dyDescent="0.25"/>
  <cols>
    <col min="2" max="2" width="22.85546875" customWidth="1"/>
    <col min="3" max="3" width="40.5703125" customWidth="1"/>
    <col min="10" max="10" width="20.85546875" bestFit="1" customWidth="1"/>
    <col min="12" max="13" width="14.42578125" customWidth="1"/>
    <col min="15" max="15" width="18" customWidth="1"/>
    <col min="17" max="17" width="16.42578125" bestFit="1" customWidth="1"/>
    <col min="18" max="18" width="9.5703125" bestFit="1" customWidth="1"/>
    <col min="19" max="20" width="11.140625" bestFit="1" customWidth="1"/>
    <col min="21" max="21" width="10.42578125" bestFit="1" customWidth="1"/>
    <col min="22" max="22" width="13.140625" bestFit="1" customWidth="1"/>
    <col min="23" max="23" width="11.85546875" bestFit="1" customWidth="1"/>
  </cols>
  <sheetData>
    <row r="1" spans="1:24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325</v>
      </c>
      <c r="K1" s="3" t="s">
        <v>306</v>
      </c>
      <c r="L1" s="3" t="s">
        <v>321</v>
      </c>
      <c r="M1" s="3" t="s">
        <v>322</v>
      </c>
      <c r="N1" s="3" t="s">
        <v>307</v>
      </c>
      <c r="O1" s="3" t="s">
        <v>333</v>
      </c>
      <c r="P1" s="3" t="s">
        <v>309</v>
      </c>
      <c r="Q1" s="3"/>
      <c r="R1" s="3"/>
      <c r="S1" s="3"/>
      <c r="T1" s="3"/>
      <c r="U1" s="3"/>
      <c r="V1" s="3"/>
      <c r="W1" s="3"/>
      <c r="X1" s="3"/>
    </row>
    <row r="2" spans="1:24" x14ac:dyDescent="0.25">
      <c r="D2" t="s">
        <v>310</v>
      </c>
      <c r="E2" t="s">
        <v>311</v>
      </c>
      <c r="F2" t="s">
        <v>312</v>
      </c>
      <c r="G2" t="s">
        <v>313</v>
      </c>
      <c r="H2" t="s">
        <v>331</v>
      </c>
      <c r="I2" t="s">
        <v>315</v>
      </c>
      <c r="J2" t="s">
        <v>312</v>
      </c>
      <c r="K2" t="s">
        <v>311</v>
      </c>
      <c r="L2" t="s">
        <v>316</v>
      </c>
    </row>
    <row r="3" spans="1:24" s="37" customFormat="1" x14ac:dyDescent="0.25">
      <c r="A3" s="37">
        <f>MASTER!A104</f>
        <v>7001</v>
      </c>
      <c r="B3" s="37" t="str">
        <f>VLOOKUP(A3, MASTER!$A:$C, 2, FALSE)</f>
        <v>Paytin Bacon</v>
      </c>
      <c r="C3" s="37" t="str">
        <f>VLOOKUP(A3, MASTER!$A:$E, 3, FALSE)</f>
        <v>Allegan Tech A</v>
      </c>
      <c r="D3" s="37" t="e">
        <f>VLOOKUP(A3, 'Class 1'!A:C, 3, FALSE)</f>
        <v>#N/A</v>
      </c>
      <c r="E3" s="37" t="e">
        <f>VLOOKUP(A3, 'Class 2'!A:C, 3, FALSE)</f>
        <v>#N/A</v>
      </c>
      <c r="F3" s="37" t="e">
        <f>VLOOKUP(A3, 'Class 3'!A:C, 3, FALSE)</f>
        <v>#N/A</v>
      </c>
      <c r="G3" s="37" t="e">
        <f>VLOOKUP(A3, 'Class 4'!A:C, 3, FALSE)</f>
        <v>#N/A</v>
      </c>
      <c r="H3" s="37" t="e">
        <f>VLOOKUP(A3, 'Class 5'!A:C, 3, FALSE)</f>
        <v>#N/A</v>
      </c>
      <c r="I3" s="37" t="e">
        <f>VLOOKUP(A3, 'Class 6'!A:C, 3, FALSE)</f>
        <v>#N/A</v>
      </c>
      <c r="K3" s="37" t="e">
        <f>VLOOKUP(A3, 'Reasons 1'!A:B, 2, FALSE)</f>
        <v>#N/A</v>
      </c>
      <c r="L3" s="37" t="e">
        <f>VLOOKUP(A3, 'Reasons 2'!A:B, 2, FALSE)</f>
        <v>#N/A</v>
      </c>
      <c r="M3" s="37" t="e">
        <f>SUM(K3:L3)</f>
        <v>#N/A</v>
      </c>
      <c r="N3" s="37" t="e">
        <f>SUM(D3:I3)</f>
        <v>#N/A</v>
      </c>
      <c r="O3" s="37">
        <f t="shared" ref="O3:O34" si="0">SUM(J3:J3)</f>
        <v>0</v>
      </c>
      <c r="P3" s="37" t="e">
        <f>SUM(M3:O3)</f>
        <v>#N/A</v>
      </c>
    </row>
    <row r="4" spans="1:24" x14ac:dyDescent="0.25">
      <c r="A4">
        <f>MASTER!A105</f>
        <v>7002</v>
      </c>
      <c r="B4" t="str">
        <f>VLOOKUP(A4, MASTER!$A:$C, 2, FALSE)</f>
        <v>Kennedy Falkenburg</v>
      </c>
      <c r="C4" t="str">
        <f>VLOOKUP(A4, MASTER!$A:$E, 3, FALSE)</f>
        <v>Allegan Tech A</v>
      </c>
      <c r="D4">
        <f>VLOOKUP(A4, 'Class 1'!A:C, 3, FALSE)</f>
        <v>31</v>
      </c>
      <c r="E4">
        <f>VLOOKUP(A4, 'Class 2'!A:C, 3, FALSE)</f>
        <v>49</v>
      </c>
      <c r="F4">
        <f>VLOOKUP(A4, 'Class 3'!A:C, 3, FALSE)</f>
        <v>43</v>
      </c>
      <c r="G4">
        <f>VLOOKUP(A4, 'Class 4'!A:C, 3, FALSE)</f>
        <v>40</v>
      </c>
      <c r="H4">
        <f>VLOOKUP(A4, 'Class 5'!A:C, 3, FALSE)</f>
        <v>50</v>
      </c>
      <c r="I4">
        <f>VLOOKUP(A4, 'Class 6'!A:C, 3, FALSE)</f>
        <v>47</v>
      </c>
      <c r="J4">
        <v>4</v>
      </c>
      <c r="K4">
        <f>VLOOKUP(A4, 'Reasons 1'!A:B, 2, FALSE)</f>
        <v>29</v>
      </c>
      <c r="L4">
        <f>VLOOKUP(A4, 'Reasons 2'!A:B, 2, FALSE)</f>
        <v>35</v>
      </c>
      <c r="M4" s="37">
        <f t="shared" ref="M4:M67" si="1">SUM(K4:L4)</f>
        <v>64</v>
      </c>
      <c r="N4">
        <f t="shared" ref="N4:N17" si="2">SUM(D4:I4)</f>
        <v>260</v>
      </c>
      <c r="O4">
        <f t="shared" si="0"/>
        <v>4</v>
      </c>
      <c r="P4" s="37">
        <f t="shared" ref="P4:P69" si="3">SUM(M4:O4)</f>
        <v>328</v>
      </c>
    </row>
    <row r="5" spans="1:24" x14ac:dyDescent="0.25">
      <c r="A5">
        <f>MASTER!A106</f>
        <v>7003</v>
      </c>
      <c r="B5" t="str">
        <f>VLOOKUP(A5, MASTER!$A:$E, 2, FALSE)</f>
        <v>Adison Bentley</v>
      </c>
      <c r="C5" t="str">
        <f>VLOOKUP(A5, MASTER!$A:$E, 3, FALSE)</f>
        <v>Allegan Tech A</v>
      </c>
      <c r="D5">
        <f>VLOOKUP(A5, 'Class 1'!A:C, 3, FALSE)</f>
        <v>50</v>
      </c>
      <c r="E5">
        <f>VLOOKUP(A5, 'Class 2'!A:C, 3, FALSE)</f>
        <v>48</v>
      </c>
      <c r="F5">
        <f>VLOOKUP(A5, 'Class 3'!A:C, 3, FALSE)</f>
        <v>42</v>
      </c>
      <c r="G5">
        <f>VLOOKUP(A5, 'Class 4'!A:C, 3, FALSE)</f>
        <v>32</v>
      </c>
      <c r="H5">
        <f>VLOOKUP(A5, 'Class 5'!A:C, 3, FALSE)</f>
        <v>28</v>
      </c>
      <c r="I5">
        <f>VLOOKUP(A5, 'Class 6'!A:C, 3, FALSE)</f>
        <v>34</v>
      </c>
      <c r="J5">
        <v>4</v>
      </c>
      <c r="K5">
        <f>VLOOKUP(A5, 'Reasons 1'!A:B, 2, FALSE)</f>
        <v>10</v>
      </c>
      <c r="L5">
        <f>VLOOKUP(A5, 'Reasons 2'!A:B, 2, FALSE)</f>
        <v>17</v>
      </c>
      <c r="M5" s="37">
        <f t="shared" si="1"/>
        <v>27</v>
      </c>
      <c r="N5">
        <f t="shared" si="2"/>
        <v>234</v>
      </c>
      <c r="O5">
        <f t="shared" si="0"/>
        <v>4</v>
      </c>
      <c r="P5" s="37">
        <f t="shared" si="3"/>
        <v>265</v>
      </c>
    </row>
    <row r="6" spans="1:24" x14ac:dyDescent="0.25">
      <c r="A6">
        <f>MASTER!A107</f>
        <v>7011</v>
      </c>
      <c r="B6" t="str">
        <f>VLOOKUP(A6, MASTER!$A:$E, 2, FALSE)</f>
        <v>Amy-Lynn McKellips</v>
      </c>
      <c r="C6" t="str">
        <f>VLOOKUP(A6, MASTER!$A:$E, 3, FALSE)</f>
        <v>Allegan Tech B</v>
      </c>
      <c r="D6">
        <f>VLOOKUP(A6, 'Class 1'!A:C, 3, FALSE)</f>
        <v>46</v>
      </c>
      <c r="E6">
        <f>VLOOKUP(A6, 'Class 2'!A:C, 3, FALSE)</f>
        <v>33</v>
      </c>
      <c r="F6">
        <f>VLOOKUP(A6, 'Class 3'!A:C, 3, FALSE)</f>
        <v>43</v>
      </c>
      <c r="G6">
        <f>VLOOKUP(A6, 'Class 4'!A:C, 3, FALSE)</f>
        <v>41</v>
      </c>
      <c r="H6">
        <f>VLOOKUP(A6, 'Class 5'!A:C, 3, FALSE)</f>
        <v>32</v>
      </c>
      <c r="I6">
        <f>VLOOKUP(A6, 'Class 6'!A:C, 3, FALSE)</f>
        <v>43</v>
      </c>
      <c r="J6">
        <v>10</v>
      </c>
      <c r="K6" s="44">
        <f>VLOOKUP(A6, 'Reasons 1'!A:B, 2, FALSE)</f>
        <v>10</v>
      </c>
      <c r="L6">
        <f>VLOOKUP(A6, 'Reasons 2'!A:B, 2, FALSE)</f>
        <v>16</v>
      </c>
      <c r="M6" s="37">
        <f t="shared" si="1"/>
        <v>26</v>
      </c>
      <c r="N6">
        <f t="shared" si="2"/>
        <v>238</v>
      </c>
      <c r="O6">
        <f t="shared" si="0"/>
        <v>10</v>
      </c>
      <c r="P6" s="37">
        <f t="shared" si="3"/>
        <v>274</v>
      </c>
    </row>
    <row r="7" spans="1:24" x14ac:dyDescent="0.25">
      <c r="A7">
        <f>MASTER!A108</f>
        <v>7012</v>
      </c>
      <c r="B7" t="str">
        <f>VLOOKUP(A7, MASTER!$A:$E, 2, FALSE)</f>
        <v>Calleigh Pickett</v>
      </c>
      <c r="C7" t="str">
        <f>VLOOKUP(A7, MASTER!$A:$E, 3, FALSE)</f>
        <v>Allegan Tech B</v>
      </c>
      <c r="D7">
        <f>VLOOKUP(A7, 'Class 1'!A:C, 3, FALSE)</f>
        <v>38</v>
      </c>
      <c r="E7">
        <f>VLOOKUP(A7, 'Class 2'!A:C, 3, FALSE)</f>
        <v>42</v>
      </c>
      <c r="F7">
        <f>VLOOKUP(A7, 'Class 3'!A:C, 3, FALSE)</f>
        <v>43</v>
      </c>
      <c r="G7">
        <f>VLOOKUP(A7, 'Class 4'!A:C, 3, FALSE)</f>
        <v>50</v>
      </c>
      <c r="H7">
        <f>VLOOKUP(A7, 'Class 5'!A:C, 3, FALSE)</f>
        <v>33</v>
      </c>
      <c r="I7">
        <f>VLOOKUP(A7, 'Class 6'!A:C, 3, FALSE)</f>
        <v>50</v>
      </c>
      <c r="J7">
        <v>4</v>
      </c>
      <c r="K7">
        <f>VLOOKUP(A7, 'Reasons 1'!A:B, 2, FALSE)</f>
        <v>26</v>
      </c>
      <c r="L7">
        <f>VLOOKUP(A7, 'Reasons 2'!A:B, 2, FALSE)</f>
        <v>20</v>
      </c>
      <c r="M7" s="37">
        <f t="shared" si="1"/>
        <v>46</v>
      </c>
      <c r="N7">
        <f t="shared" si="2"/>
        <v>256</v>
      </c>
      <c r="O7">
        <f t="shared" si="0"/>
        <v>4</v>
      </c>
      <c r="P7" s="37">
        <f t="shared" si="3"/>
        <v>306</v>
      </c>
    </row>
    <row r="8" spans="1:24" x14ac:dyDescent="0.25">
      <c r="A8">
        <f>MASTER!A109</f>
        <v>7013</v>
      </c>
      <c r="B8" t="str">
        <f>VLOOKUP(A8, MASTER!$A:$E, 2, FALSE)</f>
        <v>Lakyn Conway</v>
      </c>
      <c r="C8" t="str">
        <f>VLOOKUP(A8, MASTER!$A:$E, 3, FALSE)</f>
        <v>Allegan Tech B</v>
      </c>
      <c r="D8">
        <f>VLOOKUP(A8, 'Class 1'!A:C, 3, FALSE)</f>
        <v>46</v>
      </c>
      <c r="E8">
        <f>VLOOKUP(A8, 'Class 2'!A:C, 3, FALSE)</f>
        <v>44</v>
      </c>
      <c r="F8">
        <f>VLOOKUP(A8, 'Class 3'!A:C, 3, FALSE)</f>
        <v>45</v>
      </c>
      <c r="G8">
        <f>VLOOKUP(A8, 'Class 4'!A:C, 3, FALSE)</f>
        <v>34</v>
      </c>
      <c r="H8">
        <f>VLOOKUP(A8, 'Class 5'!A:C, 3, FALSE)</f>
        <v>36</v>
      </c>
      <c r="I8">
        <f>VLOOKUP(A8, 'Class 6'!A:C, 3, FALSE)</f>
        <v>47</v>
      </c>
      <c r="J8">
        <v>4</v>
      </c>
      <c r="K8">
        <f>VLOOKUP(A8, 'Reasons 1'!A:B, 2, FALSE)</f>
        <v>10</v>
      </c>
      <c r="L8">
        <f>VLOOKUP(A8, 'Reasons 2'!A:B, 2, FALSE)</f>
        <v>18</v>
      </c>
      <c r="M8" s="37">
        <f t="shared" si="1"/>
        <v>28</v>
      </c>
      <c r="N8">
        <f t="shared" si="2"/>
        <v>252</v>
      </c>
      <c r="O8">
        <f t="shared" si="0"/>
        <v>4</v>
      </c>
      <c r="P8" s="37">
        <f t="shared" si="3"/>
        <v>284</v>
      </c>
    </row>
    <row r="9" spans="1:24" x14ac:dyDescent="0.25">
      <c r="A9">
        <f>MASTER!A110</f>
        <v>7014</v>
      </c>
      <c r="B9" t="str">
        <f>VLOOKUP(A9, MASTER!$A:$E, 2, FALSE)</f>
        <v>Addison Soderquist</v>
      </c>
      <c r="C9" t="str">
        <f>VLOOKUP(A9, MASTER!$A:$E, 3, FALSE)</f>
        <v>Allegan Tech B</v>
      </c>
      <c r="D9">
        <f>VLOOKUP(A9, 'Class 1'!A:C, 3, FALSE)</f>
        <v>48</v>
      </c>
      <c r="E9">
        <f>VLOOKUP(A9, 'Class 2'!A:C, 3, FALSE)</f>
        <v>47</v>
      </c>
      <c r="F9">
        <f>VLOOKUP(A9, 'Class 3'!A:C, 3, FALSE)</f>
        <v>46</v>
      </c>
      <c r="G9">
        <f>VLOOKUP(A9, 'Class 4'!A:C, 3, FALSE)</f>
        <v>46</v>
      </c>
      <c r="H9">
        <f>VLOOKUP(A9, 'Class 5'!A:C, 3, FALSE)</f>
        <v>23</v>
      </c>
      <c r="I9">
        <f>VLOOKUP(A9, 'Class 6'!A:C, 3, FALSE)</f>
        <v>47</v>
      </c>
      <c r="J9">
        <v>8</v>
      </c>
      <c r="K9">
        <f>VLOOKUP(A9, 'Reasons 1'!A:B, 2, FALSE)</f>
        <v>10</v>
      </c>
      <c r="L9">
        <f>VLOOKUP(A9, 'Reasons 2'!A:B, 2, FALSE)</f>
        <v>32</v>
      </c>
      <c r="M9" s="37">
        <f t="shared" si="1"/>
        <v>42</v>
      </c>
      <c r="N9">
        <f t="shared" si="2"/>
        <v>257</v>
      </c>
      <c r="O9">
        <f t="shared" si="0"/>
        <v>8</v>
      </c>
      <c r="P9" s="37">
        <f t="shared" si="3"/>
        <v>307</v>
      </c>
    </row>
    <row r="10" spans="1:24" x14ac:dyDescent="0.25">
      <c r="A10">
        <f>MASTER!A111</f>
        <v>7021</v>
      </c>
      <c r="B10" t="str">
        <f>VLOOKUP(A10, MASTER!$A:$E, 2, FALSE)</f>
        <v>Reagan Cook</v>
      </c>
      <c r="C10" t="str">
        <f>VLOOKUP(A10, MASTER!$A:$E, 3, FALSE)</f>
        <v>Careerline PM FFA</v>
      </c>
      <c r="D10">
        <f>VLOOKUP(A10, 'Class 1'!A:C, 3, FALSE)</f>
        <v>50</v>
      </c>
      <c r="E10">
        <f>VLOOKUP(A10, 'Class 2'!A:C, 3, FALSE)</f>
        <v>49</v>
      </c>
      <c r="F10">
        <f>VLOOKUP(A10, 'Class 3'!A:C, 3, FALSE)</f>
        <v>40</v>
      </c>
      <c r="G10">
        <f>VLOOKUP(A10, 'Class 4'!A:C, 3, FALSE)</f>
        <v>37</v>
      </c>
      <c r="H10">
        <f>VLOOKUP(A10, 'Class 5'!A:C, 3, FALSE)</f>
        <v>26</v>
      </c>
      <c r="I10">
        <f>VLOOKUP(A10, 'Class 6'!A:C, 3, FALSE)</f>
        <v>47</v>
      </c>
      <c r="J10">
        <v>6</v>
      </c>
      <c r="K10">
        <f>VLOOKUP(A10, 'Reasons 1'!A:B, 2, FALSE)</f>
        <v>25</v>
      </c>
      <c r="L10">
        <f>VLOOKUP(A10, 'Reasons 2'!A:B, 2, FALSE)</f>
        <v>33</v>
      </c>
      <c r="M10" s="37">
        <f t="shared" si="1"/>
        <v>58</v>
      </c>
      <c r="N10">
        <f t="shared" si="2"/>
        <v>249</v>
      </c>
      <c r="O10">
        <f t="shared" si="0"/>
        <v>6</v>
      </c>
      <c r="P10" s="37">
        <f t="shared" si="3"/>
        <v>313</v>
      </c>
    </row>
    <row r="11" spans="1:24" x14ac:dyDescent="0.25">
      <c r="A11">
        <f>MASTER!A112</f>
        <v>7022</v>
      </c>
      <c r="B11" t="str">
        <f>VLOOKUP(A11, MASTER!$A:$E, 2, FALSE)</f>
        <v>Shelby DeJongh</v>
      </c>
      <c r="C11" t="str">
        <f>VLOOKUP(A11, MASTER!$A:$E, 3, FALSE)</f>
        <v>Careerline PM FFA</v>
      </c>
      <c r="D11">
        <f>VLOOKUP(A11, 'Class 1'!A:C, 3, FALSE)</f>
        <v>46</v>
      </c>
      <c r="E11">
        <f>VLOOKUP(A11, 'Class 2'!A:C, 3, FALSE)</f>
        <v>37</v>
      </c>
      <c r="F11">
        <f>VLOOKUP(A11, 'Class 3'!A:C, 3, FALSE)</f>
        <v>50</v>
      </c>
      <c r="G11">
        <f>VLOOKUP(A11, 'Class 4'!A:C, 3, FALSE)</f>
        <v>48</v>
      </c>
      <c r="H11">
        <f>VLOOKUP(A11, 'Class 5'!A:C, 3, FALSE)</f>
        <v>46</v>
      </c>
      <c r="I11">
        <f>VLOOKUP(A11, 'Class 6'!A:C, 3, FALSE)</f>
        <v>47</v>
      </c>
      <c r="J11">
        <v>6</v>
      </c>
      <c r="K11">
        <f>VLOOKUP(A11, 'Reasons 1'!A:B, 2, FALSE)</f>
        <v>23</v>
      </c>
      <c r="L11">
        <f>VLOOKUP(A11, 'Reasons 2'!A:B, 2, FALSE)</f>
        <v>30</v>
      </c>
      <c r="M11" s="37">
        <f t="shared" si="1"/>
        <v>53</v>
      </c>
      <c r="N11">
        <f t="shared" si="2"/>
        <v>274</v>
      </c>
      <c r="O11">
        <f t="shared" si="0"/>
        <v>6</v>
      </c>
      <c r="P11" s="37">
        <f t="shared" si="3"/>
        <v>333</v>
      </c>
    </row>
    <row r="12" spans="1:24" x14ac:dyDescent="0.25">
      <c r="A12">
        <f>MASTER!A113</f>
        <v>7023</v>
      </c>
      <c r="B12" t="str">
        <f>VLOOKUP(A12, MASTER!$A:$E, 2, FALSE)</f>
        <v>Macie Kleinheksel</v>
      </c>
      <c r="C12" t="str">
        <f>VLOOKUP(A12, MASTER!$A:$E, 3, FALSE)</f>
        <v>Careerline PM FFA</v>
      </c>
      <c r="D12">
        <f>VLOOKUP(A12, 'Class 1'!A:C, 3, FALSE)</f>
        <v>45</v>
      </c>
      <c r="E12">
        <f>VLOOKUP(A12, 'Class 2'!A:C, 3, FALSE)</f>
        <v>41</v>
      </c>
      <c r="F12">
        <f>VLOOKUP(A12, 'Class 3'!A:C, 3, FALSE)</f>
        <v>31</v>
      </c>
      <c r="G12">
        <f>VLOOKUP(A12, 'Class 4'!A:C, 3, FALSE)</f>
        <v>48</v>
      </c>
      <c r="H12">
        <f>VLOOKUP(A12, 'Class 5'!A:C, 3, FALSE)</f>
        <v>28</v>
      </c>
      <c r="I12">
        <f>VLOOKUP(A12, 'Class 6'!A:C, 3, FALSE)</f>
        <v>34</v>
      </c>
      <c r="J12">
        <v>8</v>
      </c>
      <c r="K12">
        <v>0</v>
      </c>
      <c r="L12">
        <v>0</v>
      </c>
      <c r="M12" s="37">
        <f t="shared" si="1"/>
        <v>0</v>
      </c>
      <c r="N12">
        <f t="shared" si="2"/>
        <v>227</v>
      </c>
      <c r="O12">
        <f t="shared" si="0"/>
        <v>8</v>
      </c>
      <c r="P12" s="37">
        <f t="shared" si="3"/>
        <v>235</v>
      </c>
    </row>
    <row r="13" spans="1:24" x14ac:dyDescent="0.25">
      <c r="A13">
        <f>MASTER!A114</f>
        <v>7024</v>
      </c>
      <c r="B13" t="str">
        <f>VLOOKUP(A13, MASTER!$A:$E, 2, FALSE)</f>
        <v>Taylor Westenbroek</v>
      </c>
      <c r="C13" t="str">
        <f>VLOOKUP(A13, MASTER!$A:$E, 3, FALSE)</f>
        <v>Careerline PM FFA</v>
      </c>
      <c r="D13">
        <f>VLOOKUP(A13, 'Class 1'!A:C, 3, FALSE)</f>
        <v>48</v>
      </c>
      <c r="E13">
        <f>VLOOKUP(A13, 'Class 2'!A:C, 3, FALSE)</f>
        <v>49</v>
      </c>
      <c r="F13">
        <f>VLOOKUP(A13, 'Class 3'!A:C, 3, FALSE)</f>
        <v>49</v>
      </c>
      <c r="G13">
        <f>VLOOKUP(A13, 'Class 4'!A:C, 3, FALSE)</f>
        <v>50</v>
      </c>
      <c r="H13">
        <f>VLOOKUP(A13, 'Class 5'!A:C, 3, FALSE)</f>
        <v>34</v>
      </c>
      <c r="I13">
        <f>VLOOKUP(A13, 'Class 6'!A:C, 3, FALSE)</f>
        <v>50</v>
      </c>
      <c r="J13">
        <v>8</v>
      </c>
      <c r="K13">
        <f>VLOOKUP(A13, 'Reasons 1'!A:B, 2, FALSE)</f>
        <v>32</v>
      </c>
      <c r="L13">
        <f>VLOOKUP(A13, 'Reasons 2'!A:B, 2, FALSE)</f>
        <v>33</v>
      </c>
      <c r="M13" s="37">
        <f t="shared" si="1"/>
        <v>65</v>
      </c>
      <c r="N13">
        <f t="shared" si="2"/>
        <v>280</v>
      </c>
      <c r="O13">
        <f t="shared" si="0"/>
        <v>8</v>
      </c>
      <c r="P13" s="37">
        <f t="shared" si="3"/>
        <v>353</v>
      </c>
    </row>
    <row r="14" spans="1:24" x14ac:dyDescent="0.25">
      <c r="A14">
        <f>MASTER!A115</f>
        <v>7031</v>
      </c>
      <c r="B14" t="str">
        <f>VLOOKUP(A14, MASTER!$A:$E, 2, FALSE)</f>
        <v>Olivia Rice</v>
      </c>
      <c r="C14" t="str">
        <f>VLOOKUP(A14, MASTER!$A:$E, 3, FALSE)</f>
        <v>Calhoun Area FFA</v>
      </c>
      <c r="D14">
        <f>VLOOKUP(A14, 'Class 1'!A:C, 3, FALSE)</f>
        <v>50</v>
      </c>
      <c r="E14">
        <f>VLOOKUP(A14, 'Class 2'!A:C, 3, FALSE)</f>
        <v>41</v>
      </c>
      <c r="F14">
        <f>VLOOKUP(A14, 'Class 3'!A:C, 3, FALSE)</f>
        <v>31</v>
      </c>
      <c r="G14">
        <f>VLOOKUP(A14, 'Class 4'!A:C, 3, FALSE)</f>
        <v>44</v>
      </c>
      <c r="H14">
        <f>VLOOKUP(A14, 'Class 5'!A:C, 3, FALSE)</f>
        <v>39</v>
      </c>
      <c r="I14">
        <f>VLOOKUP(A14, 'Class 6'!A:C, 3, FALSE)</f>
        <v>39</v>
      </c>
      <c r="J14">
        <v>8</v>
      </c>
      <c r="K14">
        <f>VLOOKUP(A14, 'Reasons 1'!A:B, 2, FALSE)</f>
        <v>25</v>
      </c>
      <c r="L14">
        <f>VLOOKUP(A14, 'Reasons 2'!A:B, 2, FALSE)</f>
        <v>27</v>
      </c>
      <c r="M14" s="37">
        <f t="shared" si="1"/>
        <v>52</v>
      </c>
      <c r="N14">
        <f t="shared" si="2"/>
        <v>244</v>
      </c>
      <c r="O14">
        <f t="shared" si="0"/>
        <v>8</v>
      </c>
      <c r="P14" s="37">
        <f t="shared" si="3"/>
        <v>304</v>
      </c>
    </row>
    <row r="15" spans="1:24" s="37" customFormat="1" x14ac:dyDescent="0.25">
      <c r="A15" s="37">
        <f>MASTER!A116</f>
        <v>7032</v>
      </c>
      <c r="B15" s="37" t="str">
        <f>VLOOKUP(A15, MASTER!$A:$E, 2, FALSE)</f>
        <v>Saleen Pierce</v>
      </c>
      <c r="C15" s="37" t="str">
        <f>VLOOKUP(A15, MASTER!$A:$E, 3, FALSE)</f>
        <v>Calhoun Area FFA</v>
      </c>
      <c r="D15" s="37" t="e">
        <f>VLOOKUP(A15, 'Class 1'!A:C, 3, FALSE)</f>
        <v>#N/A</v>
      </c>
      <c r="E15" s="37" t="e">
        <f>VLOOKUP(A15, 'Class 2'!A:C, 3, FALSE)</f>
        <v>#N/A</v>
      </c>
      <c r="F15" s="37" t="e">
        <f>VLOOKUP(A15, 'Class 3'!A:C, 3, FALSE)</f>
        <v>#N/A</v>
      </c>
      <c r="G15" s="37" t="e">
        <f>VLOOKUP(A15, 'Class 4'!A:C, 3, FALSE)</f>
        <v>#N/A</v>
      </c>
      <c r="H15" s="37" t="e">
        <f>VLOOKUP(A15, 'Class 5'!A:C, 3, FALSE)</f>
        <v>#N/A</v>
      </c>
      <c r="I15" s="37" t="e">
        <f>VLOOKUP(A15, 'Class 6'!A:C, 3, FALSE)</f>
        <v>#N/A</v>
      </c>
      <c r="K15" s="37" t="e">
        <f>VLOOKUP(A15, 'Reasons 1'!A:B, 2, FALSE)</f>
        <v>#N/A</v>
      </c>
      <c r="L15" s="37" t="e">
        <f>VLOOKUP(A15, 'Reasons 2'!A:B, 2, FALSE)</f>
        <v>#N/A</v>
      </c>
      <c r="M15" s="37" t="e">
        <f t="shared" si="1"/>
        <v>#N/A</v>
      </c>
      <c r="N15" s="37" t="e">
        <f t="shared" si="2"/>
        <v>#N/A</v>
      </c>
      <c r="O15" s="37">
        <f t="shared" si="0"/>
        <v>0</v>
      </c>
      <c r="P15" s="37" t="e">
        <f t="shared" si="3"/>
        <v>#N/A</v>
      </c>
    </row>
    <row r="16" spans="1:24" x14ac:dyDescent="0.25">
      <c r="A16">
        <f>MASTER!A117</f>
        <v>7033</v>
      </c>
      <c r="B16" t="str">
        <f>VLOOKUP(A16, MASTER!$A:$E, 2, FALSE)</f>
        <v>Brenna Tullis</v>
      </c>
      <c r="C16" t="str">
        <f>VLOOKUP(A16, MASTER!$A:$E, 3, FALSE)</f>
        <v>Calhoun Area FFA</v>
      </c>
      <c r="D16">
        <f>VLOOKUP(A16, 'Class 1'!A:C, 3, FALSE)</f>
        <v>50</v>
      </c>
      <c r="E16">
        <f>VLOOKUP(A16, 'Class 2'!A:C, 3, FALSE)</f>
        <v>47</v>
      </c>
      <c r="F16">
        <f>VLOOKUP(A16, 'Class 3'!A:C, 3, FALSE)</f>
        <v>49</v>
      </c>
      <c r="G16">
        <f>VLOOKUP(A16, 'Class 4'!A:C, 3, FALSE)</f>
        <v>44</v>
      </c>
      <c r="H16">
        <f>VLOOKUP(A16, 'Class 5'!A:C, 3, FALSE)</f>
        <v>39</v>
      </c>
      <c r="I16">
        <f>VLOOKUP(A16, 'Class 6'!A:C, 3, FALSE)</f>
        <v>50</v>
      </c>
      <c r="J16">
        <v>10</v>
      </c>
      <c r="K16">
        <f>VLOOKUP(A16, 'Reasons 1'!A:B, 2, FALSE)</f>
        <v>27</v>
      </c>
      <c r="L16">
        <f>VLOOKUP(A16, 'Reasons 2'!A:B, 2, FALSE)</f>
        <v>24</v>
      </c>
      <c r="M16" s="37">
        <f t="shared" si="1"/>
        <v>51</v>
      </c>
      <c r="N16">
        <f t="shared" si="2"/>
        <v>279</v>
      </c>
      <c r="O16">
        <f t="shared" si="0"/>
        <v>10</v>
      </c>
      <c r="P16" s="37">
        <f t="shared" si="3"/>
        <v>340</v>
      </c>
    </row>
    <row r="17" spans="1:16" x14ac:dyDescent="0.25">
      <c r="A17">
        <f>MASTER!A118</f>
        <v>7034</v>
      </c>
      <c r="B17" t="str">
        <f>VLOOKUP(A17, MASTER!$A:$E, 2, FALSE)</f>
        <v>Matalynn Ellsworth</v>
      </c>
      <c r="C17" t="str">
        <f>VLOOKUP(A17, MASTER!$A:$E, 3, FALSE)</f>
        <v>Calhoun Area FFA</v>
      </c>
      <c r="D17">
        <f>VLOOKUP(A17, 'Class 1'!A:C, 3, FALSE)</f>
        <v>46</v>
      </c>
      <c r="E17">
        <f>VLOOKUP(A17, 'Class 2'!A:C, 3, FALSE)</f>
        <v>47</v>
      </c>
      <c r="F17">
        <f>VLOOKUP(A17, 'Class 3'!A:C, 3, FALSE)</f>
        <v>50</v>
      </c>
      <c r="G17">
        <f>VLOOKUP(A17, 'Class 4'!A:C, 3, FALSE)</f>
        <v>45</v>
      </c>
      <c r="H17">
        <f>VLOOKUP(A17, 'Class 5'!A:C, 3, FALSE)</f>
        <v>49</v>
      </c>
      <c r="I17">
        <f>VLOOKUP(A17, 'Class 6'!A:C, 3, FALSE)</f>
        <v>47</v>
      </c>
      <c r="J17">
        <v>6</v>
      </c>
      <c r="K17">
        <f>VLOOKUP(A17, 'Reasons 1'!A:B, 2, FALSE)</f>
        <v>36</v>
      </c>
      <c r="L17">
        <f>VLOOKUP(A17, 'Reasons 2'!A:B, 2, FALSE)</f>
        <v>42</v>
      </c>
      <c r="M17" s="37">
        <f t="shared" si="1"/>
        <v>78</v>
      </c>
      <c r="N17">
        <f t="shared" si="2"/>
        <v>284</v>
      </c>
      <c r="O17">
        <f t="shared" si="0"/>
        <v>6</v>
      </c>
      <c r="P17" s="37">
        <f t="shared" si="3"/>
        <v>368</v>
      </c>
    </row>
    <row r="18" spans="1:16" x14ac:dyDescent="0.25">
      <c r="A18">
        <f>MASTER!A119</f>
        <v>7041</v>
      </c>
      <c r="B18" t="str">
        <f>VLOOKUP(A18, MASTER!$A:$E, 2, FALSE)</f>
        <v>Lyndi Hollinger</v>
      </c>
      <c r="C18" t="str">
        <f>VLOOKUP(A18, MASTER!$A:$E, 3, FALSE)</f>
        <v>Coopersville 1</v>
      </c>
      <c r="D18">
        <f>VLOOKUP(A18, 'Class 1'!A:C, 3, FALSE)</f>
        <v>46</v>
      </c>
      <c r="E18">
        <f>VLOOKUP(A18, 'Class 2'!A:C, 3, FALSE)</f>
        <v>49</v>
      </c>
      <c r="F18">
        <f>VLOOKUP(A18, 'Class 3'!A:C, 3, FALSE)</f>
        <v>49</v>
      </c>
      <c r="G18">
        <f>VLOOKUP(A18, 'Class 4'!A:C, 3, FALSE)</f>
        <v>50</v>
      </c>
      <c r="H18">
        <f>VLOOKUP(A18, 'Class 5'!A:C, 3, FALSE)</f>
        <v>40</v>
      </c>
      <c r="I18">
        <f>VLOOKUP(A18, 'Class 6'!A:C, 3, FALSE)</f>
        <v>24</v>
      </c>
      <c r="J18">
        <v>6</v>
      </c>
      <c r="K18">
        <f>VLOOKUP(A18, 'Reasons 1'!A:B, 2, FALSE)</f>
        <v>31</v>
      </c>
      <c r="L18">
        <f>VLOOKUP(A18, 'Reasons 2'!A:B, 2, FALSE)</f>
        <v>25</v>
      </c>
      <c r="M18" s="37">
        <f t="shared" si="1"/>
        <v>56</v>
      </c>
      <c r="N18">
        <f>SUM(D18:I18)</f>
        <v>258</v>
      </c>
      <c r="O18">
        <f t="shared" si="0"/>
        <v>6</v>
      </c>
      <c r="P18" s="37">
        <f t="shared" si="3"/>
        <v>320</v>
      </c>
    </row>
    <row r="19" spans="1:16" x14ac:dyDescent="0.25">
      <c r="A19">
        <f>MASTER!A120</f>
        <v>7042</v>
      </c>
      <c r="B19" t="str">
        <f>VLOOKUP(A19, MASTER!$A:$E, 2, FALSE)</f>
        <v>Casey Porterfield</v>
      </c>
      <c r="C19" t="str">
        <f>VLOOKUP(A19, MASTER!$A:$E, 3, FALSE)</f>
        <v>Coopersville 1</v>
      </c>
      <c r="D19">
        <f>VLOOKUP(A19, 'Class 1'!A:C, 3, FALSE)</f>
        <v>46</v>
      </c>
      <c r="E19">
        <f>VLOOKUP(A19, 'Class 2'!A:C, 3, FALSE)</f>
        <v>35</v>
      </c>
      <c r="F19">
        <f>VLOOKUP(A19, 'Class 3'!A:C, 3, FALSE)</f>
        <v>47</v>
      </c>
      <c r="G19">
        <f>VLOOKUP(A19, 'Class 4'!A:C, 3, FALSE)</f>
        <v>46</v>
      </c>
      <c r="H19">
        <f>VLOOKUP(A19, 'Class 5'!A:C, 3, FALSE)</f>
        <v>31</v>
      </c>
      <c r="I19">
        <f>VLOOKUP(A19, 'Class 6'!A:C, 3, FALSE)</f>
        <v>50</v>
      </c>
      <c r="J19">
        <v>8</v>
      </c>
      <c r="K19">
        <f>VLOOKUP(A19, 'Reasons 1'!A:B, 2, FALSE)</f>
        <v>28</v>
      </c>
      <c r="L19">
        <f>VLOOKUP(A19, 'Reasons 2'!A:B, 2, FALSE)</f>
        <v>34</v>
      </c>
      <c r="M19" s="37">
        <f t="shared" si="1"/>
        <v>62</v>
      </c>
      <c r="N19">
        <f t="shared" ref="N19:N79" si="4">SUM(D19:I19)</f>
        <v>255</v>
      </c>
      <c r="O19">
        <f t="shared" si="0"/>
        <v>8</v>
      </c>
      <c r="P19" s="37">
        <f t="shared" si="3"/>
        <v>325</v>
      </c>
    </row>
    <row r="20" spans="1:16" x14ac:dyDescent="0.25">
      <c r="A20">
        <f>MASTER!A121</f>
        <v>7043</v>
      </c>
      <c r="B20" t="str">
        <f>VLOOKUP(A20, MASTER!$A:$E, 2, FALSE)</f>
        <v>Isabelle Mencarelli</v>
      </c>
      <c r="C20" t="str">
        <f>VLOOKUP(A20, MASTER!$A:$E, 3, FALSE)</f>
        <v>Coopersville 1</v>
      </c>
      <c r="D20">
        <f>VLOOKUP(A20, 'Class 1'!A:C, 3, FALSE)</f>
        <v>48</v>
      </c>
      <c r="E20">
        <f>VLOOKUP(A20, 'Class 2'!A:C, 3, FALSE)</f>
        <v>34</v>
      </c>
      <c r="F20">
        <f>VLOOKUP(A20, 'Class 3'!A:C, 3, FALSE)</f>
        <v>50</v>
      </c>
      <c r="G20">
        <f>VLOOKUP(A20, 'Class 4'!A:C, 3, FALSE)</f>
        <v>50</v>
      </c>
      <c r="H20">
        <f>VLOOKUP(A20, 'Class 5'!A:C, 3, FALSE)</f>
        <v>36</v>
      </c>
      <c r="I20">
        <f>VLOOKUP(A20, 'Class 6'!A:C, 3, FALSE)</f>
        <v>47</v>
      </c>
      <c r="J20">
        <v>10</v>
      </c>
      <c r="K20">
        <f>VLOOKUP(A20, 'Reasons 1'!A:B, 2, FALSE)</f>
        <v>26</v>
      </c>
      <c r="L20">
        <f>VLOOKUP(A20, 'Reasons 2'!A:B, 2, FALSE)</f>
        <v>30</v>
      </c>
      <c r="M20" s="37">
        <f t="shared" si="1"/>
        <v>56</v>
      </c>
      <c r="N20">
        <f t="shared" si="4"/>
        <v>265</v>
      </c>
      <c r="O20">
        <f t="shared" si="0"/>
        <v>10</v>
      </c>
      <c r="P20" s="37">
        <f t="shared" si="3"/>
        <v>331</v>
      </c>
    </row>
    <row r="21" spans="1:16" x14ac:dyDescent="0.25">
      <c r="A21">
        <f>MASTER!A122</f>
        <v>7044</v>
      </c>
      <c r="B21" t="str">
        <f>VLOOKUP(A21, MASTER!$A:$E, 2, FALSE)</f>
        <v>Josie Eisen</v>
      </c>
      <c r="C21" t="str">
        <f>VLOOKUP(A21, MASTER!$A:$E, 3, FALSE)</f>
        <v>Coopersville 1</v>
      </c>
      <c r="D21">
        <f>VLOOKUP(A21, 'Class 1'!A:C, 3, FALSE)</f>
        <v>48</v>
      </c>
      <c r="E21">
        <f>VLOOKUP(A21, 'Class 2'!A:C, 3, FALSE)</f>
        <v>47</v>
      </c>
      <c r="F21">
        <f>VLOOKUP(A21, 'Class 3'!A:C, 3, FALSE)</f>
        <v>50</v>
      </c>
      <c r="G21">
        <f>VLOOKUP(A21, 'Class 4'!A:C, 3, FALSE)</f>
        <v>44</v>
      </c>
      <c r="H21">
        <f>VLOOKUP(A21, 'Class 5'!A:C, 3, FALSE)</f>
        <v>49</v>
      </c>
      <c r="I21">
        <f>VLOOKUP(A21, 'Class 6'!A:C, 3, FALSE)</f>
        <v>42</v>
      </c>
      <c r="J21">
        <v>10</v>
      </c>
      <c r="K21">
        <f>VLOOKUP(A21, 'Reasons 1'!A:B, 2, FALSE)</f>
        <v>28</v>
      </c>
      <c r="L21">
        <f>VLOOKUP(A21, 'Reasons 2'!A:B, 2, FALSE)</f>
        <v>31</v>
      </c>
      <c r="M21" s="37">
        <f t="shared" si="1"/>
        <v>59</v>
      </c>
      <c r="N21">
        <f t="shared" si="4"/>
        <v>280</v>
      </c>
      <c r="O21">
        <f t="shared" si="0"/>
        <v>10</v>
      </c>
      <c r="P21" s="37">
        <f t="shared" si="3"/>
        <v>349</v>
      </c>
    </row>
    <row r="22" spans="1:16" x14ac:dyDescent="0.25">
      <c r="A22">
        <f>MASTER!A123</f>
        <v>7051</v>
      </c>
      <c r="B22" t="str">
        <f>VLOOKUP(A22, MASTER!$A:$E, 2, FALSE)</f>
        <v>Lexie Benedict</v>
      </c>
      <c r="C22" t="str">
        <f>VLOOKUP(A22, MASTER!$A:$E, 3, FALSE)</f>
        <v>Coopersville 2</v>
      </c>
      <c r="D22">
        <f>VLOOKUP(A22, 'Class 1'!A:C, 3, FALSE)</f>
        <v>38</v>
      </c>
      <c r="E22">
        <f>VLOOKUP(A22, 'Class 2'!A:C, 3, FALSE)</f>
        <v>47</v>
      </c>
      <c r="F22">
        <f>VLOOKUP(A22, 'Class 3'!A:C, 3, FALSE)</f>
        <v>46</v>
      </c>
      <c r="G22">
        <f>VLOOKUP(A22, 'Class 4'!A:C, 3, FALSE)</f>
        <v>49</v>
      </c>
      <c r="H22">
        <f>VLOOKUP(A22, 'Class 5'!A:C, 3, FALSE)</f>
        <v>49</v>
      </c>
      <c r="I22">
        <f>VLOOKUP(A22, 'Class 6'!A:C, 3, FALSE)</f>
        <v>39</v>
      </c>
      <c r="J22">
        <v>10</v>
      </c>
      <c r="K22">
        <f>VLOOKUP(A22, 'Reasons 1'!A:B, 2, FALSE)</f>
        <v>29</v>
      </c>
      <c r="L22">
        <f>VLOOKUP(A22, 'Reasons 2'!A:B, 2, FALSE)</f>
        <v>35</v>
      </c>
      <c r="M22" s="37">
        <f t="shared" si="1"/>
        <v>64</v>
      </c>
      <c r="N22">
        <f t="shared" si="4"/>
        <v>268</v>
      </c>
      <c r="O22">
        <f t="shared" si="0"/>
        <v>10</v>
      </c>
      <c r="P22" s="37">
        <f t="shared" si="3"/>
        <v>342</v>
      </c>
    </row>
    <row r="23" spans="1:16" x14ac:dyDescent="0.25">
      <c r="A23">
        <f>MASTER!A124</f>
        <v>7052</v>
      </c>
      <c r="B23" t="str">
        <f>VLOOKUP(A23, MASTER!$A:$E, 2, FALSE)</f>
        <v>Brianna Sharp</v>
      </c>
      <c r="C23" t="str">
        <f>VLOOKUP(A23, MASTER!$A:$E, 3, FALSE)</f>
        <v>Coopersville 2</v>
      </c>
      <c r="D23">
        <f>VLOOKUP(A23, 'Class 1'!A:C, 3, FALSE)</f>
        <v>50</v>
      </c>
      <c r="E23">
        <f>VLOOKUP(A23, 'Class 2'!A:C, 3, FALSE)</f>
        <v>29</v>
      </c>
      <c r="F23">
        <f>VLOOKUP(A23, 'Class 3'!A:C, 3, FALSE)</f>
        <v>46</v>
      </c>
      <c r="G23">
        <f>VLOOKUP(A23, 'Class 4'!A:C, 3, FALSE)</f>
        <v>44</v>
      </c>
      <c r="H23">
        <f>VLOOKUP(A23, 'Class 5'!A:C, 3, FALSE)</f>
        <v>47</v>
      </c>
      <c r="I23">
        <f>VLOOKUP(A23, 'Class 6'!A:C, 3, FALSE)</f>
        <v>34</v>
      </c>
      <c r="J23">
        <v>10</v>
      </c>
      <c r="K23">
        <f>VLOOKUP(A23, 'Reasons 1'!A:B, 2, FALSE)</f>
        <v>28</v>
      </c>
      <c r="L23">
        <f>VLOOKUP(A23, 'Reasons 2'!A:B, 2, FALSE)</f>
        <v>35</v>
      </c>
      <c r="M23" s="37">
        <f t="shared" si="1"/>
        <v>63</v>
      </c>
      <c r="N23">
        <f t="shared" si="4"/>
        <v>250</v>
      </c>
      <c r="O23">
        <f t="shared" si="0"/>
        <v>10</v>
      </c>
      <c r="P23" s="37">
        <f t="shared" si="3"/>
        <v>323</v>
      </c>
    </row>
    <row r="24" spans="1:16" x14ac:dyDescent="0.25">
      <c r="A24">
        <f>MASTER!A125</f>
        <v>7053</v>
      </c>
      <c r="B24" t="str">
        <f>VLOOKUP(A24, MASTER!$A:$E, 2, FALSE)</f>
        <v>Klara Williams</v>
      </c>
      <c r="C24" t="str">
        <f>VLOOKUP(A24, MASTER!$A:$E, 3, FALSE)</f>
        <v>Coopersville 2</v>
      </c>
      <c r="D24">
        <f>VLOOKUP(A24, 'Class 1'!A:C, 3, FALSE)</f>
        <v>50</v>
      </c>
      <c r="E24">
        <f>VLOOKUP(A24, 'Class 2'!A:C, 3, FALSE)</f>
        <v>49</v>
      </c>
      <c r="F24">
        <f>VLOOKUP(A24, 'Class 3'!A:C, 3, FALSE)</f>
        <v>50</v>
      </c>
      <c r="G24">
        <f>VLOOKUP(A24, 'Class 4'!A:C, 3, FALSE)</f>
        <v>48</v>
      </c>
      <c r="H24">
        <f>VLOOKUP(A24, 'Class 5'!A:C, 3, FALSE)</f>
        <v>32</v>
      </c>
      <c r="I24">
        <f>VLOOKUP(A24, 'Class 6'!A:C, 3, FALSE)</f>
        <v>42</v>
      </c>
      <c r="J24">
        <v>10</v>
      </c>
      <c r="K24">
        <f>VLOOKUP(A24, 'Reasons 1'!A:B, 2, FALSE)</f>
        <v>28</v>
      </c>
      <c r="L24">
        <f>VLOOKUP(A24, 'Reasons 2'!A:B, 2, FALSE)</f>
        <v>34</v>
      </c>
      <c r="M24" s="37">
        <f t="shared" si="1"/>
        <v>62</v>
      </c>
      <c r="N24">
        <f t="shared" si="4"/>
        <v>271</v>
      </c>
      <c r="O24">
        <f t="shared" si="0"/>
        <v>10</v>
      </c>
      <c r="P24" s="37">
        <f t="shared" si="3"/>
        <v>343</v>
      </c>
    </row>
    <row r="25" spans="1:16" x14ac:dyDescent="0.25">
      <c r="A25">
        <f>MASTER!A126</f>
        <v>7054</v>
      </c>
      <c r="B25" t="str">
        <f>VLOOKUP(A25, MASTER!$A:$E, 2, FALSE)</f>
        <v>Payton Holtz</v>
      </c>
      <c r="C25" t="str">
        <f>VLOOKUP(A25, MASTER!$A:$E, 3, FALSE)</f>
        <v>Coopersville 2</v>
      </c>
      <c r="D25">
        <f>VLOOKUP(A25, 'Class 1'!A:C, 3, FALSE)</f>
        <v>50</v>
      </c>
      <c r="E25">
        <f>VLOOKUP(A25, 'Class 2'!A:C, 3, FALSE)</f>
        <v>35</v>
      </c>
      <c r="F25">
        <f>VLOOKUP(A25, 'Class 3'!A:C, 3, FALSE)</f>
        <v>50</v>
      </c>
      <c r="G25">
        <f>VLOOKUP(A25, 'Class 4'!A:C, 3, FALSE)</f>
        <v>46</v>
      </c>
      <c r="H25">
        <f>VLOOKUP(A25, 'Class 5'!A:C, 3, FALSE)</f>
        <v>28</v>
      </c>
      <c r="I25">
        <f>VLOOKUP(A25, 'Class 6'!A:C, 3, FALSE)</f>
        <v>47</v>
      </c>
      <c r="J25">
        <v>8</v>
      </c>
      <c r="K25">
        <f>VLOOKUP(A25, 'Reasons 1'!A:B, 2, FALSE)</f>
        <v>25</v>
      </c>
      <c r="L25">
        <f>VLOOKUP(A25, 'Reasons 2'!A:B, 2, FALSE)</f>
        <v>34</v>
      </c>
      <c r="M25" s="37">
        <f t="shared" si="1"/>
        <v>59</v>
      </c>
      <c r="N25">
        <f t="shared" si="4"/>
        <v>256</v>
      </c>
      <c r="O25">
        <f t="shared" si="0"/>
        <v>8</v>
      </c>
      <c r="P25" s="37">
        <f t="shared" si="3"/>
        <v>323</v>
      </c>
    </row>
    <row r="26" spans="1:16" x14ac:dyDescent="0.25">
      <c r="A26">
        <f>MASTER!A127</f>
        <v>7061</v>
      </c>
      <c r="B26" t="str">
        <f>VLOOKUP(A26, MASTER!$A:$E, 2, FALSE)</f>
        <v>Carli Johnson</v>
      </c>
      <c r="C26" t="str">
        <f>VLOOKUP(A26, MASTER!$A:$E, 3, FALSE)</f>
        <v>Bay Arenac</v>
      </c>
      <c r="D26">
        <f>VLOOKUP(A26, 'Class 1'!A:C, 3, FALSE)</f>
        <v>46</v>
      </c>
      <c r="E26">
        <f>VLOOKUP(A26, 'Class 2'!A:C, 3, FALSE)</f>
        <v>44</v>
      </c>
      <c r="F26">
        <f>VLOOKUP(A26, 'Class 3'!A:C, 3, FALSE)</f>
        <v>45</v>
      </c>
      <c r="G26">
        <f>VLOOKUP(A26, 'Class 4'!A:C, 3, FALSE)</f>
        <v>46</v>
      </c>
      <c r="H26">
        <f>VLOOKUP(A26, 'Class 5'!A:C, 3, FALSE)</f>
        <v>50</v>
      </c>
      <c r="I26">
        <f>VLOOKUP(A26, 'Class 6'!A:C, 3, FALSE)</f>
        <v>47</v>
      </c>
      <c r="J26">
        <v>6</v>
      </c>
      <c r="K26">
        <f>VLOOKUP(A26, 'Reasons 1'!A:B, 2, FALSE)</f>
        <v>26</v>
      </c>
      <c r="L26">
        <f>VLOOKUP(A26, 'Reasons 2'!A:B, 2, FALSE)</f>
        <v>37</v>
      </c>
      <c r="M26" s="37">
        <f t="shared" si="1"/>
        <v>63</v>
      </c>
      <c r="N26">
        <f t="shared" si="4"/>
        <v>278</v>
      </c>
      <c r="O26">
        <f t="shared" si="0"/>
        <v>6</v>
      </c>
      <c r="P26" s="37">
        <f t="shared" si="3"/>
        <v>347</v>
      </c>
    </row>
    <row r="27" spans="1:16" x14ac:dyDescent="0.25">
      <c r="A27">
        <f>MASTER!A128</f>
        <v>7062</v>
      </c>
      <c r="B27" t="str">
        <f>VLOOKUP(A27, MASTER!$A:$E, 2, FALSE)</f>
        <v>Isaac Franko</v>
      </c>
      <c r="C27" t="str">
        <f>VLOOKUP(A27, MASTER!$A:$E, 3, FALSE)</f>
        <v>Bay Arenac</v>
      </c>
      <c r="D27">
        <f>VLOOKUP(A27, 'Class 1'!A:C, 3, FALSE)</f>
        <v>39</v>
      </c>
      <c r="E27">
        <f>VLOOKUP(A27, 'Class 2'!A:C, 3, FALSE)</f>
        <v>35</v>
      </c>
      <c r="F27">
        <f>VLOOKUP(A27, 'Class 3'!A:C, 3, FALSE)</f>
        <v>46</v>
      </c>
      <c r="G27">
        <f>VLOOKUP(A27, 'Class 4'!A:C, 3, FALSE)</f>
        <v>45</v>
      </c>
      <c r="H27">
        <f>VLOOKUP(A27, 'Class 5'!A:C, 3, FALSE)</f>
        <v>33</v>
      </c>
      <c r="I27">
        <f>VLOOKUP(A27, 'Class 6'!A:C, 3, FALSE)</f>
        <v>34</v>
      </c>
      <c r="J27">
        <v>4</v>
      </c>
      <c r="K27">
        <f>VLOOKUP(A27, 'Reasons 1'!A:B, 2, FALSE)</f>
        <v>10</v>
      </c>
      <c r="L27">
        <f>VLOOKUP(A27, 'Reasons 2'!A:B, 2, FALSE)</f>
        <v>22</v>
      </c>
      <c r="M27" s="37">
        <f t="shared" si="1"/>
        <v>32</v>
      </c>
      <c r="N27">
        <f t="shared" si="4"/>
        <v>232</v>
      </c>
      <c r="O27">
        <f t="shared" si="0"/>
        <v>4</v>
      </c>
      <c r="P27" s="37">
        <f t="shared" si="3"/>
        <v>268</v>
      </c>
    </row>
    <row r="28" spans="1:16" s="37" customFormat="1" x14ac:dyDescent="0.25">
      <c r="A28" s="37">
        <f>MASTER!A129</f>
        <v>7063</v>
      </c>
      <c r="B28" s="37" t="str">
        <f>VLOOKUP(A28, MASTER!$A:$E, 2, FALSE)</f>
        <v>Isabella Chrobak</v>
      </c>
      <c r="C28" s="37" t="str">
        <f>VLOOKUP(A28, MASTER!$A:$E, 3, FALSE)</f>
        <v>Bay Arenac</v>
      </c>
      <c r="D28" s="37" t="e">
        <f>VLOOKUP(A28, 'Class 1'!A:C, 3, FALSE)</f>
        <v>#N/A</v>
      </c>
      <c r="E28" s="37" t="e">
        <f>VLOOKUP(A28, 'Class 2'!A:C, 3, FALSE)</f>
        <v>#N/A</v>
      </c>
      <c r="F28" s="37" t="e">
        <f>VLOOKUP(A28, 'Class 3'!A:C, 3, FALSE)</f>
        <v>#N/A</v>
      </c>
      <c r="G28" s="37" t="e">
        <f>VLOOKUP(A28, 'Class 4'!A:C, 3, FALSE)</f>
        <v>#N/A</v>
      </c>
      <c r="H28" s="37" t="e">
        <f>VLOOKUP(A28, 'Class 5'!A:C, 3, FALSE)</f>
        <v>#N/A</v>
      </c>
      <c r="I28" s="37" t="e">
        <f>VLOOKUP(A28, 'Class 6'!A:C, 3, FALSE)</f>
        <v>#N/A</v>
      </c>
      <c r="K28" s="37" t="e">
        <f>VLOOKUP(A28, 'Reasons 1'!A:B, 2, FALSE)</f>
        <v>#N/A</v>
      </c>
      <c r="L28" s="37" t="e">
        <f>VLOOKUP(A28, 'Reasons 2'!A:B, 2, FALSE)</f>
        <v>#N/A</v>
      </c>
      <c r="M28" s="37" t="e">
        <f t="shared" si="1"/>
        <v>#N/A</v>
      </c>
      <c r="N28" s="37" t="e">
        <f t="shared" si="4"/>
        <v>#N/A</v>
      </c>
      <c r="O28" s="37">
        <f t="shared" si="0"/>
        <v>0</v>
      </c>
      <c r="P28" s="37" t="e">
        <f t="shared" si="3"/>
        <v>#N/A</v>
      </c>
    </row>
    <row r="29" spans="1:16" x14ac:dyDescent="0.25">
      <c r="A29">
        <f>MASTER!A130</f>
        <v>7071</v>
      </c>
      <c r="B29" t="str">
        <f>VLOOKUP(A29, MASTER!$A:$E, 2, FALSE)</f>
        <v>Olivia Belden</v>
      </c>
      <c r="C29" t="str">
        <f>VLOOKUP(A29, MASTER!$A:$E, 3, FALSE)</f>
        <v>Hopkins Senior FFA</v>
      </c>
      <c r="D29">
        <f>VLOOKUP(A29, 'Class 1'!A:C, 3, FALSE)</f>
        <v>40</v>
      </c>
      <c r="E29">
        <f>VLOOKUP(A29, 'Class 2'!A:C, 3, FALSE)</f>
        <v>49</v>
      </c>
      <c r="F29">
        <f>VLOOKUP(A29, 'Class 3'!A:C, 3, FALSE)</f>
        <v>50</v>
      </c>
      <c r="G29">
        <f>VLOOKUP(A29, 'Class 4'!A:C, 3, FALSE)</f>
        <v>48</v>
      </c>
      <c r="H29">
        <f>VLOOKUP(A29, 'Class 5'!A:C, 3, FALSE)</f>
        <v>36</v>
      </c>
      <c r="I29">
        <f>VLOOKUP(A29, 'Class 6'!A:C, 3, FALSE)</f>
        <v>47</v>
      </c>
      <c r="J29">
        <v>6</v>
      </c>
      <c r="K29">
        <f>VLOOKUP(A29, 'Reasons 1'!A:B, 2, FALSE)</f>
        <v>39</v>
      </c>
      <c r="L29">
        <f>VLOOKUP(A29, 'Reasons 2'!A:B, 2, FALSE)</f>
        <v>43</v>
      </c>
      <c r="M29" s="37">
        <f t="shared" si="1"/>
        <v>82</v>
      </c>
      <c r="N29">
        <f t="shared" si="4"/>
        <v>270</v>
      </c>
      <c r="O29">
        <f t="shared" si="0"/>
        <v>6</v>
      </c>
      <c r="P29" s="37">
        <f t="shared" si="3"/>
        <v>358</v>
      </c>
    </row>
    <row r="30" spans="1:16" x14ac:dyDescent="0.25">
      <c r="A30">
        <f>MASTER!A131</f>
        <v>7072</v>
      </c>
      <c r="B30" t="str">
        <f>VLOOKUP(A30, MASTER!$A:$E, 2, FALSE)</f>
        <v>Kourtney Hudson</v>
      </c>
      <c r="C30" t="str">
        <f>VLOOKUP(A30, MASTER!$A:$E, 3, FALSE)</f>
        <v>Hopkins Senior FFA</v>
      </c>
      <c r="D30">
        <f>VLOOKUP(A30, 'Class 1'!A:C, 3, FALSE)</f>
        <v>46</v>
      </c>
      <c r="E30">
        <f>VLOOKUP(A30, 'Class 2'!A:C, 3, FALSE)</f>
        <v>47</v>
      </c>
      <c r="F30">
        <f>VLOOKUP(A30, 'Class 3'!A:C, 3, FALSE)</f>
        <v>46</v>
      </c>
      <c r="G30">
        <f>VLOOKUP(A30, 'Class 4'!A:C, 3, FALSE)</f>
        <v>45</v>
      </c>
      <c r="H30">
        <f>VLOOKUP(A30, 'Class 5'!A:C, 3, FALSE)</f>
        <v>26</v>
      </c>
      <c r="I30">
        <f>VLOOKUP(A30, 'Class 6'!A:C, 3, FALSE)</f>
        <v>45</v>
      </c>
      <c r="J30">
        <v>10</v>
      </c>
      <c r="K30">
        <f>VLOOKUP(A30, 'Reasons 1'!A:B, 2, FALSE)</f>
        <v>37</v>
      </c>
      <c r="L30">
        <f>VLOOKUP(A30, 'Reasons 2'!A:B, 2, FALSE)</f>
        <v>35</v>
      </c>
      <c r="M30" s="37">
        <f t="shared" si="1"/>
        <v>72</v>
      </c>
      <c r="N30">
        <f t="shared" si="4"/>
        <v>255</v>
      </c>
      <c r="O30">
        <f t="shared" si="0"/>
        <v>10</v>
      </c>
      <c r="P30" s="37">
        <f t="shared" si="3"/>
        <v>337</v>
      </c>
    </row>
    <row r="31" spans="1:16" x14ac:dyDescent="0.25">
      <c r="A31">
        <f>MASTER!A132</f>
        <v>7073</v>
      </c>
      <c r="B31" t="str">
        <f>VLOOKUP(A31, MASTER!$A:$E, 2, FALSE)</f>
        <v>Leah Jablonski</v>
      </c>
      <c r="C31" t="str">
        <f>VLOOKUP(A31, MASTER!$A:$E, 3, FALSE)</f>
        <v>Hopkins Senior FFA</v>
      </c>
      <c r="D31">
        <f>VLOOKUP(A31, 'Class 1'!A:C, 3, FALSE)</f>
        <v>50</v>
      </c>
      <c r="E31">
        <f>VLOOKUP(A31, 'Class 2'!A:C, 3, FALSE)</f>
        <v>49</v>
      </c>
      <c r="F31">
        <f>VLOOKUP(A31, 'Class 3'!A:C, 3, FALSE)</f>
        <v>49</v>
      </c>
      <c r="G31">
        <f>VLOOKUP(A31, 'Class 4'!A:C, 3, FALSE)</f>
        <v>46</v>
      </c>
      <c r="H31">
        <f>VLOOKUP(A31, 'Class 5'!A:C, 3, FALSE)</f>
        <v>28</v>
      </c>
      <c r="I31">
        <f>VLOOKUP(A31, 'Class 6'!A:C, 3, FALSE)</f>
        <v>42</v>
      </c>
      <c r="J31">
        <v>10</v>
      </c>
      <c r="K31">
        <f>VLOOKUP(A31, 'Reasons 1'!A:B, 2, FALSE)</f>
        <v>39</v>
      </c>
      <c r="L31">
        <f>VLOOKUP(A31, 'Reasons 2'!A:B, 2, FALSE)</f>
        <v>44</v>
      </c>
      <c r="M31" s="37">
        <f t="shared" si="1"/>
        <v>83</v>
      </c>
      <c r="N31">
        <f t="shared" si="4"/>
        <v>264</v>
      </c>
      <c r="O31">
        <f t="shared" si="0"/>
        <v>10</v>
      </c>
      <c r="P31" s="37">
        <f t="shared" si="3"/>
        <v>357</v>
      </c>
    </row>
    <row r="32" spans="1:16" x14ac:dyDescent="0.25">
      <c r="A32">
        <f>MASTER!A133</f>
        <v>7081</v>
      </c>
      <c r="B32" t="str">
        <f>VLOOKUP(A32, MASTER!$A:$E, 2, FALSE)</f>
        <v>Rylee Miller</v>
      </c>
      <c r="C32" t="str">
        <f>VLOOKUP(A32, MASTER!$A:$E, 3, FALSE)</f>
        <v>Ionia FFA</v>
      </c>
      <c r="D32">
        <f>VLOOKUP(A32, 'Class 1'!A:C, 3, FALSE)</f>
        <v>50</v>
      </c>
      <c r="E32">
        <f>VLOOKUP(A32, 'Class 2'!A:C, 3, FALSE)</f>
        <v>47</v>
      </c>
      <c r="F32">
        <f>VLOOKUP(A32, 'Class 3'!A:C, 3, FALSE)</f>
        <v>30</v>
      </c>
      <c r="G32">
        <f>VLOOKUP(A32, 'Class 4'!A:C, 3, FALSE)</f>
        <v>48</v>
      </c>
      <c r="H32">
        <f>VLOOKUP(A32, 'Class 5'!A:C, 3, FALSE)</f>
        <v>32</v>
      </c>
      <c r="I32">
        <f>VLOOKUP(A32, 'Class 6'!A:C, 3, FALSE)</f>
        <v>43</v>
      </c>
      <c r="J32">
        <v>4</v>
      </c>
      <c r="K32">
        <f>VLOOKUP(A32, 'Reasons 1'!A:B, 2, FALSE)</f>
        <v>39</v>
      </c>
      <c r="L32">
        <f>VLOOKUP(A32, 'Reasons 2'!A:B, 2, FALSE)</f>
        <v>43</v>
      </c>
      <c r="M32" s="37">
        <f t="shared" si="1"/>
        <v>82</v>
      </c>
      <c r="N32">
        <f t="shared" si="4"/>
        <v>250</v>
      </c>
      <c r="O32">
        <f t="shared" si="0"/>
        <v>4</v>
      </c>
      <c r="P32" s="37">
        <f t="shared" si="3"/>
        <v>336</v>
      </c>
    </row>
    <row r="33" spans="1:16" x14ac:dyDescent="0.25">
      <c r="A33">
        <f>MASTER!A134</f>
        <v>7082</v>
      </c>
      <c r="B33" t="str">
        <f>VLOOKUP(A33, MASTER!$A:$E, 2, FALSE)</f>
        <v>Mecah VanOosten</v>
      </c>
      <c r="C33" t="str">
        <f>VLOOKUP(A33, MASTER!$A:$E, 3, FALSE)</f>
        <v>Ionia FFA</v>
      </c>
      <c r="D33">
        <f>VLOOKUP(A33, 'Class 1'!A:C, 3, FALSE)</f>
        <v>46</v>
      </c>
      <c r="E33">
        <f>VLOOKUP(A33, 'Class 2'!A:C, 3, FALSE)</f>
        <v>37</v>
      </c>
      <c r="F33">
        <f>VLOOKUP(A33, 'Class 3'!A:C, 3, FALSE)</f>
        <v>43</v>
      </c>
      <c r="G33">
        <f>VLOOKUP(A33, 'Class 4'!A:C, 3, FALSE)</f>
        <v>37</v>
      </c>
      <c r="H33">
        <f>VLOOKUP(A33, 'Class 5'!A:C, 3, FALSE)</f>
        <v>50</v>
      </c>
      <c r="I33">
        <f>VLOOKUP(A33, 'Class 6'!A:C, 3, FALSE)</f>
        <v>37</v>
      </c>
      <c r="J33">
        <v>6</v>
      </c>
      <c r="K33">
        <f>VLOOKUP(A33, 'Reasons 1'!A:B, 2, FALSE)</f>
        <v>27</v>
      </c>
      <c r="L33">
        <f>VLOOKUP(A33, 'Reasons 2'!A:B, 2, FALSE)</f>
        <v>38</v>
      </c>
      <c r="M33" s="37">
        <f t="shared" si="1"/>
        <v>65</v>
      </c>
      <c r="N33">
        <f t="shared" si="4"/>
        <v>250</v>
      </c>
      <c r="O33">
        <f t="shared" si="0"/>
        <v>6</v>
      </c>
      <c r="P33" s="37">
        <f t="shared" si="3"/>
        <v>321</v>
      </c>
    </row>
    <row r="34" spans="1:16" x14ac:dyDescent="0.25">
      <c r="A34">
        <f>MASTER!A135</f>
        <v>7083</v>
      </c>
      <c r="B34" t="str">
        <f>VLOOKUP(A34, MASTER!$A:$E, 2, FALSE)</f>
        <v>Jalynn Beckhorn</v>
      </c>
      <c r="C34" t="str">
        <f>VLOOKUP(A34, MASTER!$A:$E, 3, FALSE)</f>
        <v>Ionia FFA</v>
      </c>
      <c r="D34">
        <f>VLOOKUP(A34, 'Class 1'!A:C, 3, FALSE)</f>
        <v>50</v>
      </c>
      <c r="E34">
        <f>VLOOKUP(A34, 'Class 2'!A:C, 3, FALSE)</f>
        <v>47</v>
      </c>
      <c r="F34">
        <f>VLOOKUP(A34, 'Class 3'!A:C, 3, FALSE)</f>
        <v>49</v>
      </c>
      <c r="G34">
        <f>VLOOKUP(A34, 'Class 4'!A:C, 3, FALSE)</f>
        <v>46</v>
      </c>
      <c r="H34">
        <f>VLOOKUP(A34, 'Class 5'!A:C, 3, FALSE)</f>
        <v>32</v>
      </c>
      <c r="I34">
        <f>VLOOKUP(A34, 'Class 6'!A:C, 3, FALSE)</f>
        <v>40</v>
      </c>
      <c r="J34">
        <v>6</v>
      </c>
      <c r="K34">
        <f>VLOOKUP(A34, 'Reasons 1'!A:B, 2, FALSE)</f>
        <v>30</v>
      </c>
      <c r="L34">
        <f>VLOOKUP(A34, 'Reasons 2'!A:B, 2, FALSE)</f>
        <v>37</v>
      </c>
      <c r="M34" s="37">
        <f t="shared" si="1"/>
        <v>67</v>
      </c>
      <c r="N34">
        <f t="shared" si="4"/>
        <v>264</v>
      </c>
      <c r="O34">
        <f t="shared" si="0"/>
        <v>6</v>
      </c>
      <c r="P34" s="37">
        <f t="shared" si="3"/>
        <v>337</v>
      </c>
    </row>
    <row r="35" spans="1:16" x14ac:dyDescent="0.25">
      <c r="A35">
        <f>MASTER!A136</f>
        <v>7091</v>
      </c>
      <c r="B35" t="str">
        <f>VLOOKUP(A35, MASTER!$A:$E, 2, FALSE)</f>
        <v>Mikayla Griffin</v>
      </c>
      <c r="C35" t="str">
        <f>VLOOKUP(A35, MASTER!$A:$E, 3, FALSE)</f>
        <v>Maple Valley FFA</v>
      </c>
      <c r="D35">
        <f>VLOOKUP(A35, 'Class 1'!A:C, 3, FALSE)</f>
        <v>50</v>
      </c>
      <c r="E35">
        <f>VLOOKUP(A35, 'Class 2'!A:C, 3, FALSE)</f>
        <v>48</v>
      </c>
      <c r="F35">
        <f>VLOOKUP(A35, 'Class 3'!A:C, 3, FALSE)</f>
        <v>29</v>
      </c>
      <c r="G35">
        <f>VLOOKUP(A35, 'Class 4'!A:C, 3, FALSE)</f>
        <v>44</v>
      </c>
      <c r="H35">
        <f>VLOOKUP(A35, 'Class 5'!A:C, 3, FALSE)</f>
        <v>41</v>
      </c>
      <c r="I35">
        <f>VLOOKUP(A35, 'Class 6'!A:C, 3, FALSE)</f>
        <v>42</v>
      </c>
      <c r="J35">
        <v>8</v>
      </c>
      <c r="K35">
        <f>VLOOKUP(A35, 'Reasons 1'!A:B, 2, FALSE)</f>
        <v>26</v>
      </c>
      <c r="L35">
        <f>VLOOKUP(A35, 'Reasons 2'!A:B, 2, FALSE)</f>
        <v>32</v>
      </c>
      <c r="M35" s="37">
        <f t="shared" si="1"/>
        <v>58</v>
      </c>
      <c r="N35">
        <f t="shared" si="4"/>
        <v>254</v>
      </c>
      <c r="O35">
        <f t="shared" ref="O35:O66" si="5">SUM(J35:J35)</f>
        <v>8</v>
      </c>
      <c r="P35" s="37">
        <f t="shared" si="3"/>
        <v>320</v>
      </c>
    </row>
    <row r="36" spans="1:16" x14ac:dyDescent="0.25">
      <c r="A36">
        <f>MASTER!A137</f>
        <v>7092</v>
      </c>
      <c r="B36" t="str">
        <f>VLOOKUP(A36, MASTER!$A:$E, 2, FALSE)</f>
        <v>Leannah Johnson</v>
      </c>
      <c r="C36" t="str">
        <f>VLOOKUP(A36, MASTER!$A:$E, 3, FALSE)</f>
        <v>Maple Valley FFA</v>
      </c>
      <c r="D36">
        <f>VLOOKUP(A36, 'Class 1'!A:C, 3, FALSE)</f>
        <v>47</v>
      </c>
      <c r="E36">
        <f>VLOOKUP(A36, 'Class 2'!A:C, 3, FALSE)</f>
        <v>42</v>
      </c>
      <c r="F36">
        <f>VLOOKUP(A36, 'Class 3'!A:C, 3, FALSE)</f>
        <v>50</v>
      </c>
      <c r="G36">
        <f>VLOOKUP(A36, 'Class 4'!A:C, 3, FALSE)</f>
        <v>33</v>
      </c>
      <c r="H36">
        <f>VLOOKUP(A36, 'Class 5'!A:C, 3, FALSE)</f>
        <v>23</v>
      </c>
      <c r="I36">
        <f>VLOOKUP(A36, 'Class 6'!A:C, 3, FALSE)</f>
        <v>50</v>
      </c>
      <c r="J36">
        <v>2</v>
      </c>
      <c r="K36">
        <f>VLOOKUP(A36, 'Reasons 1'!A:B, 2, FALSE)</f>
        <v>22</v>
      </c>
      <c r="L36">
        <f>VLOOKUP(A36, 'Reasons 2'!A:B, 2, FALSE)</f>
        <v>32</v>
      </c>
      <c r="M36" s="37">
        <f t="shared" si="1"/>
        <v>54</v>
      </c>
      <c r="N36">
        <f t="shared" si="4"/>
        <v>245</v>
      </c>
      <c r="O36">
        <f t="shared" si="5"/>
        <v>2</v>
      </c>
      <c r="P36" s="37">
        <f t="shared" si="3"/>
        <v>301</v>
      </c>
    </row>
    <row r="37" spans="1:16" s="37" customFormat="1" x14ac:dyDescent="0.25">
      <c r="A37" s="37">
        <f>MASTER!A138</f>
        <v>7093</v>
      </c>
      <c r="B37" s="37" t="str">
        <f>VLOOKUP(A37, MASTER!$A:$E, 2, FALSE)</f>
        <v>Dakota Leslie</v>
      </c>
      <c r="C37" s="37" t="str">
        <f>VLOOKUP(A37, MASTER!$A:$E, 3, FALSE)</f>
        <v>Maple Valley FFA</v>
      </c>
      <c r="D37" s="37" t="e">
        <f>VLOOKUP(A37, 'Class 1'!A:C, 3, FALSE)</f>
        <v>#N/A</v>
      </c>
      <c r="E37" s="37" t="e">
        <f>VLOOKUP(A37, 'Class 2'!A:C, 3, FALSE)</f>
        <v>#N/A</v>
      </c>
      <c r="F37" s="37" t="e">
        <f>VLOOKUP(A37, 'Class 3'!A:C, 3, FALSE)</f>
        <v>#N/A</v>
      </c>
      <c r="G37" s="37" t="e">
        <f>VLOOKUP(A37, 'Class 4'!A:C, 3, FALSE)</f>
        <v>#N/A</v>
      </c>
      <c r="H37" s="37" t="e">
        <f>VLOOKUP(A37, 'Class 5'!A:C, 3, FALSE)</f>
        <v>#N/A</v>
      </c>
      <c r="I37" s="37" t="e">
        <f>VLOOKUP(A37, 'Class 6'!A:C, 3, FALSE)</f>
        <v>#N/A</v>
      </c>
      <c r="K37" s="37" t="e">
        <f>VLOOKUP(A37, 'Reasons 1'!A:B, 2, FALSE)</f>
        <v>#N/A</v>
      </c>
      <c r="L37" s="37" t="e">
        <f>VLOOKUP(A37, 'Reasons 2'!A:B, 2, FALSE)</f>
        <v>#N/A</v>
      </c>
      <c r="M37" s="37" t="e">
        <f t="shared" si="1"/>
        <v>#N/A</v>
      </c>
      <c r="N37" s="37" t="e">
        <f t="shared" si="4"/>
        <v>#N/A</v>
      </c>
      <c r="O37" s="37">
        <f t="shared" si="5"/>
        <v>0</v>
      </c>
      <c r="P37" s="37" t="e">
        <f t="shared" si="3"/>
        <v>#N/A</v>
      </c>
    </row>
    <row r="38" spans="1:16" x14ac:dyDescent="0.25">
      <c r="A38">
        <f>MASTER!A139</f>
        <v>7094</v>
      </c>
      <c r="B38" t="str">
        <f>VLOOKUP(A38, MASTER!$A:$E, 2, FALSE)</f>
        <v>McKenzie Soper</v>
      </c>
      <c r="C38" t="str">
        <f>VLOOKUP(A38, MASTER!$A:$E, 3, FALSE)</f>
        <v>Maple Valley FFA</v>
      </c>
      <c r="D38">
        <f>VLOOKUP(A38, 'Class 1'!A:C, 3, FALSE)</f>
        <v>40</v>
      </c>
      <c r="E38">
        <f>VLOOKUP(A38, 'Class 2'!A:C, 3, FALSE)</f>
        <v>40</v>
      </c>
      <c r="F38">
        <f>VLOOKUP(A38, 'Class 3'!A:C, 3, FALSE)</f>
        <v>43</v>
      </c>
      <c r="G38">
        <f>VLOOKUP(A38, 'Class 4'!A:C, 3, FALSE)</f>
        <v>32</v>
      </c>
      <c r="H38">
        <f>VLOOKUP(A38, 'Class 5'!A:C, 3, FALSE)</f>
        <v>33</v>
      </c>
      <c r="I38">
        <f>VLOOKUP(A38, 'Class 6'!A:C, 3, FALSE)</f>
        <v>43</v>
      </c>
      <c r="J38">
        <v>6</v>
      </c>
      <c r="K38">
        <f>VLOOKUP(A38, 'Reasons 1'!A:B, 2, FALSE)</f>
        <v>22</v>
      </c>
      <c r="L38">
        <f>VLOOKUP(A38, 'Reasons 2'!A:B, 2, FALSE)</f>
        <v>28</v>
      </c>
      <c r="M38" s="37">
        <f t="shared" si="1"/>
        <v>50</v>
      </c>
      <c r="N38">
        <f t="shared" si="4"/>
        <v>231</v>
      </c>
      <c r="O38">
        <f t="shared" si="5"/>
        <v>6</v>
      </c>
      <c r="P38" s="37">
        <f t="shared" si="3"/>
        <v>287</v>
      </c>
    </row>
    <row r="39" spans="1:16" x14ac:dyDescent="0.25">
      <c r="A39">
        <f>MASTER!A140</f>
        <v>7101</v>
      </c>
      <c r="B39" t="str">
        <f>VLOOKUP(A39, MASTER!$A:$E, 2, FALSE)</f>
        <v>Olivia Carlson</v>
      </c>
      <c r="C39" t="str">
        <f>VLOOKUP(A39, MASTER!$A:$E, 3, FALSE)</f>
        <v>Muskegon PM FFA</v>
      </c>
      <c r="D39">
        <f>VLOOKUP(A39, 'Class 1'!A:C, 3, FALSE)</f>
        <v>45</v>
      </c>
      <c r="E39">
        <f>VLOOKUP(A39, 'Class 2'!A:C, 3, FALSE)</f>
        <v>35</v>
      </c>
      <c r="F39">
        <f>VLOOKUP(A39, 'Class 3'!A:C, 3, FALSE)</f>
        <v>46</v>
      </c>
      <c r="G39">
        <f>VLOOKUP(A39, 'Class 4'!A:C, 3, FALSE)</f>
        <v>41</v>
      </c>
      <c r="H39">
        <f>VLOOKUP(A39, 'Class 5'!A:C, 3, FALSE)</f>
        <v>46</v>
      </c>
      <c r="I39">
        <f>VLOOKUP(A39, 'Class 6'!A:C, 3, FALSE)</f>
        <v>34</v>
      </c>
      <c r="J39">
        <v>10</v>
      </c>
      <c r="K39">
        <f>VLOOKUP(A39, 'Reasons 1'!A:B, 2, FALSE)</f>
        <v>29</v>
      </c>
      <c r="L39">
        <f>VLOOKUP(A39, 'Reasons 2'!A:B, 2, FALSE)</f>
        <v>36</v>
      </c>
      <c r="M39" s="37">
        <f t="shared" si="1"/>
        <v>65</v>
      </c>
      <c r="N39">
        <f t="shared" si="4"/>
        <v>247</v>
      </c>
      <c r="O39">
        <f t="shared" si="5"/>
        <v>10</v>
      </c>
      <c r="P39" s="37">
        <f t="shared" si="3"/>
        <v>322</v>
      </c>
    </row>
    <row r="40" spans="1:16" x14ac:dyDescent="0.25">
      <c r="A40">
        <f>MASTER!A141</f>
        <v>7102</v>
      </c>
      <c r="B40" t="str">
        <f>VLOOKUP(A40, MASTER!$A:$E, 2, FALSE)</f>
        <v>Zoie Goll</v>
      </c>
      <c r="C40" t="str">
        <f>VLOOKUP(A40, MASTER!$A:$E, 3, FALSE)</f>
        <v>Muskegon PM FFA</v>
      </c>
      <c r="D40">
        <f>VLOOKUP(A40, 'Class 1'!A:C, 3, FALSE)</f>
        <v>33</v>
      </c>
      <c r="E40">
        <f>VLOOKUP(A40, 'Class 2'!A:C, 3, FALSE)</f>
        <v>35</v>
      </c>
      <c r="F40">
        <f>VLOOKUP(A40, 'Class 3'!A:C, 3, FALSE)</f>
        <v>49</v>
      </c>
      <c r="G40">
        <f>VLOOKUP(A40, 'Class 4'!A:C, 3, FALSE)</f>
        <v>49</v>
      </c>
      <c r="H40">
        <f>VLOOKUP(A40, 'Class 5'!A:C, 3, FALSE)</f>
        <v>28</v>
      </c>
      <c r="I40">
        <f>VLOOKUP(A40, 'Class 6'!A:C, 3, FALSE)</f>
        <v>47</v>
      </c>
      <c r="J40">
        <v>8</v>
      </c>
      <c r="K40">
        <f>VLOOKUP(A40, 'Reasons 1'!A:B, 2, FALSE)</f>
        <v>29</v>
      </c>
      <c r="L40">
        <f>VLOOKUP(A40, 'Reasons 2'!A:B, 2, FALSE)</f>
        <v>41</v>
      </c>
      <c r="M40" s="37">
        <f t="shared" si="1"/>
        <v>70</v>
      </c>
      <c r="N40">
        <f t="shared" si="4"/>
        <v>241</v>
      </c>
      <c r="O40">
        <f t="shared" si="5"/>
        <v>8</v>
      </c>
      <c r="P40" s="37">
        <f t="shared" si="3"/>
        <v>319</v>
      </c>
    </row>
    <row r="41" spans="1:16" x14ac:dyDescent="0.25">
      <c r="A41">
        <f>MASTER!A142</f>
        <v>7103</v>
      </c>
      <c r="B41" t="str">
        <f>VLOOKUP(A41, MASTER!$A:$E, 2, FALSE)</f>
        <v>Alexandria Smith</v>
      </c>
      <c r="C41" t="str">
        <f>VLOOKUP(A41, MASTER!$A:$E, 3, FALSE)</f>
        <v>Muskegon PM FFA</v>
      </c>
      <c r="D41">
        <f>VLOOKUP(A41, 'Class 1'!A:C, 3, FALSE)</f>
        <v>50</v>
      </c>
      <c r="E41">
        <f>VLOOKUP(A41, 'Class 2'!A:C, 3, FALSE)</f>
        <v>29</v>
      </c>
      <c r="F41">
        <f>VLOOKUP(A41, 'Class 3'!A:C, 3, FALSE)</f>
        <v>42</v>
      </c>
      <c r="G41">
        <f>VLOOKUP(A41, 'Class 4'!A:C, 3, FALSE)</f>
        <v>41</v>
      </c>
      <c r="H41">
        <f>VLOOKUP(A41, 'Class 5'!A:C, 3, FALSE)</f>
        <v>38</v>
      </c>
      <c r="I41">
        <f>VLOOKUP(A41, 'Class 6'!A:C, 3, FALSE)</f>
        <v>27</v>
      </c>
      <c r="J41">
        <v>4</v>
      </c>
      <c r="K41">
        <f>VLOOKUP(A41, 'Reasons 1'!A:B, 2, FALSE)</f>
        <v>29</v>
      </c>
      <c r="L41">
        <f>VLOOKUP(A41, 'Reasons 2'!A:B, 2, FALSE)</f>
        <v>26</v>
      </c>
      <c r="M41" s="37">
        <f t="shared" si="1"/>
        <v>55</v>
      </c>
      <c r="N41">
        <f t="shared" si="4"/>
        <v>227</v>
      </c>
      <c r="O41">
        <f t="shared" si="5"/>
        <v>4</v>
      </c>
      <c r="P41" s="37">
        <f t="shared" si="3"/>
        <v>286</v>
      </c>
    </row>
    <row r="42" spans="1:16" x14ac:dyDescent="0.25">
      <c r="A42">
        <f>MASTER!A143</f>
        <v>7111</v>
      </c>
      <c r="B42" t="str">
        <f>VLOOKUP(A42, MASTER!$A:$E, 2, FALSE)</f>
        <v>Brooke Hillock</v>
      </c>
      <c r="C42" t="str">
        <f>VLOOKUP(A42, MASTER!$A:$E, 3, FALSE)</f>
        <v>Sanilac FFA Team</v>
      </c>
      <c r="D42">
        <f>VLOOKUP(A42, 'Class 1'!A:C, 3, FALSE)</f>
        <v>50</v>
      </c>
      <c r="E42">
        <f>VLOOKUP(A42, 'Class 2'!A:C, 3, FALSE)</f>
        <v>49</v>
      </c>
      <c r="F42">
        <f>VLOOKUP(A42, 'Class 3'!A:C, 3, FALSE)</f>
        <v>46</v>
      </c>
      <c r="G42">
        <f>VLOOKUP(A42, 'Class 4'!A:C, 3, FALSE)</f>
        <v>50</v>
      </c>
      <c r="H42">
        <f>VLOOKUP(A42, 'Class 5'!A:C, 3, FALSE)</f>
        <v>36</v>
      </c>
      <c r="I42">
        <f>VLOOKUP(A42, 'Class 6'!A:C, 3, FALSE)</f>
        <v>42</v>
      </c>
      <c r="J42">
        <v>8</v>
      </c>
      <c r="K42">
        <f>VLOOKUP(A42, 'Reasons 1'!A:B, 2, FALSE)</f>
        <v>25</v>
      </c>
      <c r="L42">
        <f>VLOOKUP(A42, 'Reasons 2'!A:B, 2, FALSE)</f>
        <v>33</v>
      </c>
      <c r="M42" s="37">
        <f t="shared" si="1"/>
        <v>58</v>
      </c>
      <c r="N42">
        <f t="shared" si="4"/>
        <v>273</v>
      </c>
      <c r="O42">
        <f t="shared" si="5"/>
        <v>8</v>
      </c>
      <c r="P42" s="37">
        <f t="shared" si="3"/>
        <v>339</v>
      </c>
    </row>
    <row r="43" spans="1:16" x14ac:dyDescent="0.25">
      <c r="A43">
        <f>MASTER!A144</f>
        <v>7112</v>
      </c>
      <c r="B43" t="str">
        <f>VLOOKUP(A43, MASTER!$A:$E, 2, FALSE)</f>
        <v>Addalynn Matthews</v>
      </c>
      <c r="C43" t="str">
        <f>VLOOKUP(A43, MASTER!$A:$E, 3, FALSE)</f>
        <v>Sanilac FFA Team</v>
      </c>
      <c r="D43">
        <f>VLOOKUP(A43, 'Class 1'!A:C, 3, FALSE)</f>
        <v>50</v>
      </c>
      <c r="E43">
        <f>VLOOKUP(A43, 'Class 2'!A:C, 3, FALSE)</f>
        <v>27</v>
      </c>
      <c r="F43">
        <f>VLOOKUP(A43, 'Class 3'!A:C, 3, FALSE)</f>
        <v>46</v>
      </c>
      <c r="G43">
        <f>VLOOKUP(A43, 'Class 4'!A:C, 3, FALSE)</f>
        <v>48</v>
      </c>
      <c r="H43">
        <f>VLOOKUP(A43, 'Class 5'!A:C, 3, FALSE)</f>
        <v>33</v>
      </c>
      <c r="I43" s="36">
        <f>VLOOKUP(A43, 'Class 6'!A:C, 3, FALSE)</f>
        <v>47</v>
      </c>
      <c r="J43">
        <v>8</v>
      </c>
      <c r="K43">
        <f>VLOOKUP(A43, 'Reasons 1'!A:B, 2, FALSE)</f>
        <v>22</v>
      </c>
      <c r="L43">
        <f>VLOOKUP(A43, 'Reasons 2'!A:B, 2, FALSE)</f>
        <v>31</v>
      </c>
      <c r="M43" s="37">
        <f t="shared" si="1"/>
        <v>53</v>
      </c>
      <c r="N43">
        <f t="shared" si="4"/>
        <v>251</v>
      </c>
      <c r="O43">
        <f t="shared" si="5"/>
        <v>8</v>
      </c>
      <c r="P43" s="37">
        <f t="shared" si="3"/>
        <v>312</v>
      </c>
    </row>
    <row r="44" spans="1:16" x14ac:dyDescent="0.25">
      <c r="A44">
        <f>MASTER!A145</f>
        <v>7113</v>
      </c>
      <c r="B44" t="str">
        <f>VLOOKUP(A44, MASTER!$A:$E, 2, FALSE)</f>
        <v>Chloe Ludwig</v>
      </c>
      <c r="C44" t="str">
        <f>VLOOKUP(A44, MASTER!$A:$E, 3, FALSE)</f>
        <v>Sanilac FFA Team</v>
      </c>
      <c r="D44">
        <f>VLOOKUP(A44, 'Class 1'!A:C, 3, FALSE)</f>
        <v>39</v>
      </c>
      <c r="E44">
        <f>VLOOKUP(A44, 'Class 2'!A:C, 3, FALSE)</f>
        <v>38</v>
      </c>
      <c r="F44">
        <f>VLOOKUP(A44, 'Class 3'!A:C, 3, FALSE)</f>
        <v>35</v>
      </c>
      <c r="G44">
        <f>VLOOKUP(A44, 'Class 4'!A:C, 3, FALSE)</f>
        <v>38</v>
      </c>
      <c r="H44">
        <f>VLOOKUP(A44, 'Class 5'!A:C, 3, FALSE)</f>
        <v>31</v>
      </c>
      <c r="I44">
        <f>VLOOKUP(A44, 'Class 6'!A:C, 3, FALSE)</f>
        <v>47</v>
      </c>
      <c r="J44">
        <v>6</v>
      </c>
      <c r="K44">
        <f>VLOOKUP(A44, 'Reasons 1'!A:B, 2, FALSE)</f>
        <v>28</v>
      </c>
      <c r="L44">
        <f>VLOOKUP(A44, 'Reasons 2'!A:B, 2, FALSE)</f>
        <v>29</v>
      </c>
      <c r="M44" s="37">
        <f t="shared" si="1"/>
        <v>57</v>
      </c>
      <c r="N44">
        <f t="shared" si="4"/>
        <v>228</v>
      </c>
      <c r="O44">
        <f t="shared" si="5"/>
        <v>6</v>
      </c>
      <c r="P44" s="37">
        <f t="shared" si="3"/>
        <v>291</v>
      </c>
    </row>
    <row r="45" spans="1:16" x14ac:dyDescent="0.25">
      <c r="A45">
        <f>MASTER!A146</f>
        <v>7114</v>
      </c>
      <c r="B45" t="str">
        <f>VLOOKUP(A45, MASTER!$A:$E, 2, FALSE)</f>
        <v>Peytyn Moody</v>
      </c>
      <c r="C45" t="str">
        <f>VLOOKUP(A45, MASTER!$A:$E, 3, FALSE)</f>
        <v>Sanilac FFA Team</v>
      </c>
      <c r="D45">
        <f>VLOOKUP(A45, 'Class 1'!A:C, 3, FALSE)</f>
        <v>46</v>
      </c>
      <c r="E45">
        <f>VLOOKUP(A45, 'Class 2'!A:C, 3, FALSE)</f>
        <v>48</v>
      </c>
      <c r="F45">
        <f>VLOOKUP(A45, 'Class 3'!A:C, 3, FALSE)</f>
        <v>46</v>
      </c>
      <c r="G45">
        <f>VLOOKUP(A45, 'Class 4'!A:C, 3, FALSE)</f>
        <v>48</v>
      </c>
      <c r="H45">
        <f>VLOOKUP(A45, 'Class 5'!A:C, 3, FALSE)</f>
        <v>28</v>
      </c>
      <c r="I45">
        <f>VLOOKUP(A45, 'Class 6'!A:C, 3, FALSE)</f>
        <v>50</v>
      </c>
      <c r="J45">
        <v>4</v>
      </c>
      <c r="K45">
        <f>VLOOKUP(A45, 'Reasons 1'!A:B, 2, FALSE)</f>
        <v>22</v>
      </c>
      <c r="L45">
        <f>VLOOKUP(A45, 'Reasons 2'!A:B, 2, FALSE)</f>
        <v>38</v>
      </c>
      <c r="M45" s="37">
        <f t="shared" si="1"/>
        <v>60</v>
      </c>
      <c r="N45">
        <f t="shared" si="4"/>
        <v>266</v>
      </c>
      <c r="O45">
        <f t="shared" si="5"/>
        <v>4</v>
      </c>
      <c r="P45" s="37">
        <f t="shared" si="3"/>
        <v>330</v>
      </c>
    </row>
    <row r="46" spans="1:16" x14ac:dyDescent="0.25">
      <c r="A46">
        <f>MASTER!A147</f>
        <v>7121</v>
      </c>
      <c r="B46" t="str">
        <f>VLOOKUP(A46, MASTER!$A:$E, 2, FALSE)</f>
        <v>Frankie Eddy</v>
      </c>
      <c r="C46" t="str">
        <f>VLOOKUP(A46, MASTER!$A:$E, 3, FALSE)</f>
        <v>Lowell FFA Senior</v>
      </c>
      <c r="D46">
        <f>VLOOKUP(A46, 'Class 1'!A:C, 3, FALSE)</f>
        <v>50</v>
      </c>
      <c r="E46">
        <f>VLOOKUP(A46, 'Class 2'!A:C, 3, FALSE)</f>
        <v>49</v>
      </c>
      <c r="F46">
        <f>VLOOKUP(A46, 'Class 3'!A:C, 3, FALSE)</f>
        <v>44</v>
      </c>
      <c r="G46">
        <f>VLOOKUP(A46, 'Class 4'!A:C, 3, FALSE)</f>
        <v>48</v>
      </c>
      <c r="H46">
        <f>VLOOKUP(A46, 'Class 5'!A:C, 3, FALSE)</f>
        <v>46</v>
      </c>
      <c r="I46">
        <f>VLOOKUP(A46, 'Class 6'!A:C, 3, FALSE)</f>
        <v>47</v>
      </c>
      <c r="J46">
        <v>8</v>
      </c>
      <c r="K46">
        <f>VLOOKUP(A46, 'Reasons 1'!A:B, 2, FALSE)</f>
        <v>28</v>
      </c>
      <c r="L46">
        <f>VLOOKUP(A46, 'Reasons 2'!A:B, 2, FALSE)</f>
        <v>32</v>
      </c>
      <c r="M46" s="37">
        <f t="shared" si="1"/>
        <v>60</v>
      </c>
      <c r="N46">
        <f t="shared" si="4"/>
        <v>284</v>
      </c>
      <c r="O46">
        <f t="shared" si="5"/>
        <v>8</v>
      </c>
      <c r="P46" s="37">
        <f t="shared" si="3"/>
        <v>352</v>
      </c>
    </row>
    <row r="47" spans="1:16" x14ac:dyDescent="0.25">
      <c r="A47">
        <f>MASTER!A148</f>
        <v>7122</v>
      </c>
      <c r="B47" t="str">
        <f>VLOOKUP(A47, MASTER!$A:$E, 2, FALSE)</f>
        <v>Kaylee Sweany</v>
      </c>
      <c r="C47" t="str">
        <f>VLOOKUP(A47, MASTER!$A:$E, 3, FALSE)</f>
        <v>Lowell FFA Senior</v>
      </c>
      <c r="D47">
        <f>VLOOKUP(A47, 'Class 1'!A:C, 3, FALSE)</f>
        <v>48</v>
      </c>
      <c r="E47">
        <f>VLOOKUP(A47, 'Class 2'!A:C, 3, FALSE)</f>
        <v>47</v>
      </c>
      <c r="F47">
        <f>VLOOKUP(A47, 'Class 3'!A:C, 3, FALSE)</f>
        <v>46</v>
      </c>
      <c r="G47">
        <f>VLOOKUP(A47, 'Class 4'!A:C, 3, FALSE)</f>
        <v>48</v>
      </c>
      <c r="H47">
        <f>VLOOKUP(A47, 'Class 5'!A:C, 3, FALSE)</f>
        <v>44</v>
      </c>
      <c r="I47">
        <f>VLOOKUP(A47, 'Class 6'!A:C, 3, FALSE)</f>
        <v>24</v>
      </c>
      <c r="J47">
        <v>8</v>
      </c>
      <c r="K47">
        <f>VLOOKUP(A47, 'Reasons 1'!A:B, 2, FALSE)</f>
        <v>29</v>
      </c>
      <c r="L47">
        <f>VLOOKUP(A47, 'Reasons 2'!A:B, 2, FALSE)</f>
        <v>36</v>
      </c>
      <c r="M47" s="37">
        <f t="shared" si="1"/>
        <v>65</v>
      </c>
      <c r="N47">
        <f t="shared" si="4"/>
        <v>257</v>
      </c>
      <c r="O47">
        <f t="shared" si="5"/>
        <v>8</v>
      </c>
      <c r="P47" s="37">
        <f t="shared" si="3"/>
        <v>330</v>
      </c>
    </row>
    <row r="48" spans="1:16" x14ac:dyDescent="0.25">
      <c r="A48">
        <f>MASTER!A149</f>
        <v>7123</v>
      </c>
      <c r="B48" t="str">
        <f>VLOOKUP(A48, MASTER!$A:$E, 2, FALSE)</f>
        <v>Emma Thomas</v>
      </c>
      <c r="C48" t="str">
        <f>VLOOKUP(A48, MASTER!$A:$E, 3, FALSE)</f>
        <v>Lowell FFA Senior</v>
      </c>
      <c r="D48">
        <f>VLOOKUP(A48, 'Class 1'!A:C, 3, FALSE)</f>
        <v>46</v>
      </c>
      <c r="E48">
        <f>VLOOKUP(A48, 'Class 2'!A:C, 3, FALSE)</f>
        <v>49</v>
      </c>
      <c r="F48">
        <f>VLOOKUP(A48, 'Class 3'!A:C, 3, FALSE)</f>
        <v>49</v>
      </c>
      <c r="G48">
        <f>VLOOKUP(A48, 'Class 4'!A:C, 3, FALSE)</f>
        <v>41</v>
      </c>
      <c r="H48">
        <f>VLOOKUP(A48, 'Class 5'!A:C, 3, FALSE)</f>
        <v>46</v>
      </c>
      <c r="I48">
        <f>VLOOKUP(A48, 'Class 6'!A:C, 3, FALSE)</f>
        <v>47</v>
      </c>
      <c r="J48">
        <v>6</v>
      </c>
      <c r="K48">
        <f>VLOOKUP(A48, 'Reasons 1'!A:B, 2, FALSE)</f>
        <v>30</v>
      </c>
      <c r="L48">
        <f>VLOOKUP(A48, 'Reasons 2'!A:B, 2, FALSE)</f>
        <v>26</v>
      </c>
      <c r="M48" s="37">
        <f t="shared" si="1"/>
        <v>56</v>
      </c>
      <c r="N48">
        <f t="shared" si="4"/>
        <v>278</v>
      </c>
      <c r="O48">
        <f t="shared" si="5"/>
        <v>6</v>
      </c>
      <c r="P48" s="37">
        <f t="shared" si="3"/>
        <v>340</v>
      </c>
    </row>
    <row r="49" spans="1:16" s="37" customFormat="1" x14ac:dyDescent="0.25">
      <c r="A49" s="37">
        <f>MASTER!A150</f>
        <v>7124</v>
      </c>
      <c r="B49" s="37" t="str">
        <f>VLOOKUP(A49, MASTER!$A:$E, 2, FALSE)</f>
        <v>Maya Zaske</v>
      </c>
      <c r="C49" s="37" t="str">
        <f>VLOOKUP(A49, MASTER!$A:$E, 3, FALSE)</f>
        <v>Lowell FFA Senior</v>
      </c>
      <c r="D49" s="37" t="e">
        <f>VLOOKUP(A49, 'Class 1'!A:C, 3, FALSE)</f>
        <v>#N/A</v>
      </c>
      <c r="E49" s="37" t="e">
        <f>VLOOKUP(A49, 'Class 2'!A:C, 3, FALSE)</f>
        <v>#N/A</v>
      </c>
      <c r="F49" s="37" t="e">
        <f>VLOOKUP(A49, 'Class 3'!A:C, 3, FALSE)</f>
        <v>#N/A</v>
      </c>
      <c r="G49" s="37" t="e">
        <f>VLOOKUP(A49, 'Class 4'!A:C, 3, FALSE)</f>
        <v>#N/A</v>
      </c>
      <c r="H49" s="37" t="e">
        <f>VLOOKUP(A49, 'Class 5'!A:C, 3, FALSE)</f>
        <v>#N/A</v>
      </c>
      <c r="I49" s="37" t="e">
        <f>VLOOKUP(A49, 'Class 6'!A:C, 3, FALSE)</f>
        <v>#N/A</v>
      </c>
      <c r="K49" s="37" t="e">
        <f>VLOOKUP(A49, 'Reasons 1'!A:B, 2, FALSE)</f>
        <v>#N/A</v>
      </c>
      <c r="L49" s="37" t="e">
        <f>VLOOKUP(A49, 'Reasons 2'!A:B, 2, FALSE)</f>
        <v>#N/A</v>
      </c>
      <c r="M49" s="37" t="e">
        <f t="shared" si="1"/>
        <v>#N/A</v>
      </c>
      <c r="N49" s="37" t="e">
        <f t="shared" si="4"/>
        <v>#N/A</v>
      </c>
      <c r="O49" s="37">
        <f t="shared" si="5"/>
        <v>0</v>
      </c>
      <c r="P49" s="37" t="e">
        <f t="shared" si="3"/>
        <v>#N/A</v>
      </c>
    </row>
    <row r="50" spans="1:16" x14ac:dyDescent="0.25">
      <c r="A50">
        <f>MASTER!A151</f>
        <v>7131</v>
      </c>
      <c r="B50" t="str">
        <f>VLOOKUP(A50, MASTER!$A:$E, 2, FALSE)</f>
        <v>Kendall Eadie</v>
      </c>
      <c r="C50" t="str">
        <f>VLOOKUP(A50, MASTER!$A:$E, 3, FALSE)</f>
        <v>Ravenna 1</v>
      </c>
      <c r="D50">
        <f>VLOOKUP(A50, 'Class 1'!A:C, 3, FALSE)</f>
        <v>50</v>
      </c>
      <c r="E50">
        <f>VLOOKUP(A50, 'Class 2'!A:C, 3, FALSE)</f>
        <v>47</v>
      </c>
      <c r="F50">
        <f>VLOOKUP(A50, 'Class 3'!A:C, 3, FALSE)</f>
        <v>46</v>
      </c>
      <c r="G50">
        <f>VLOOKUP(A50, 'Class 4'!A:C, 3, FALSE)</f>
        <v>44</v>
      </c>
      <c r="H50">
        <f>VLOOKUP(A50, 'Class 5'!A:C, 3, FALSE)</f>
        <v>44</v>
      </c>
      <c r="I50">
        <f>VLOOKUP(A50, 'Class 6'!A:C, 3, FALSE)</f>
        <v>48</v>
      </c>
      <c r="J50">
        <v>10</v>
      </c>
      <c r="K50">
        <f>VLOOKUP(A50, 'Reasons 1'!A:B, 2, FALSE)</f>
        <v>31</v>
      </c>
      <c r="L50">
        <f>VLOOKUP(A50, 'Reasons 2'!A:B, 2, FALSE)</f>
        <v>36</v>
      </c>
      <c r="M50" s="37">
        <f t="shared" si="1"/>
        <v>67</v>
      </c>
      <c r="N50">
        <f t="shared" si="4"/>
        <v>279</v>
      </c>
      <c r="O50">
        <f t="shared" si="5"/>
        <v>10</v>
      </c>
      <c r="P50" s="37">
        <f t="shared" si="3"/>
        <v>356</v>
      </c>
    </row>
    <row r="51" spans="1:16" x14ac:dyDescent="0.25">
      <c r="A51">
        <f>MASTER!A152</f>
        <v>7132</v>
      </c>
      <c r="B51" t="str">
        <f>VLOOKUP(A51, MASTER!$A:$E, 2, FALSE)</f>
        <v>Aaliyah Bowen</v>
      </c>
      <c r="C51" t="str">
        <f>VLOOKUP(A51, MASTER!$A:$E, 3, FALSE)</f>
        <v>Ravenna 1</v>
      </c>
      <c r="D51">
        <f>VLOOKUP(A51, 'Class 1'!A:C, 3, FALSE)</f>
        <v>46</v>
      </c>
      <c r="E51">
        <f>VLOOKUP(A51, 'Class 2'!A:C, 3, FALSE)</f>
        <v>49</v>
      </c>
      <c r="F51">
        <f>VLOOKUP(A51, 'Class 3'!A:C, 3, FALSE)</f>
        <v>43</v>
      </c>
      <c r="G51">
        <f>VLOOKUP(A51, 'Class 4'!A:C, 3, FALSE)</f>
        <v>48</v>
      </c>
      <c r="H51">
        <f>VLOOKUP(A51, 'Class 5'!A:C, 3, FALSE)</f>
        <v>32</v>
      </c>
      <c r="I51">
        <f>VLOOKUP(A51, 'Class 6'!A:C, 3, FALSE)</f>
        <v>43</v>
      </c>
      <c r="J51">
        <v>4</v>
      </c>
      <c r="K51">
        <f>VLOOKUP(A51, 'Reasons 1'!A:B, 2, FALSE)</f>
        <v>22</v>
      </c>
      <c r="L51">
        <f>VLOOKUP(A51, 'Reasons 2'!A:B, 2, FALSE)</f>
        <v>36</v>
      </c>
      <c r="M51" s="37">
        <f t="shared" si="1"/>
        <v>58</v>
      </c>
      <c r="N51">
        <f t="shared" si="4"/>
        <v>261</v>
      </c>
      <c r="O51">
        <f t="shared" si="5"/>
        <v>4</v>
      </c>
      <c r="P51" s="37">
        <f t="shared" si="3"/>
        <v>323</v>
      </c>
    </row>
    <row r="52" spans="1:16" x14ac:dyDescent="0.25">
      <c r="A52">
        <f>MASTER!A153</f>
        <v>7133</v>
      </c>
      <c r="B52" t="str">
        <f>VLOOKUP(A52, MASTER!$A:$E, 2, FALSE)</f>
        <v>Cameron Patterson</v>
      </c>
      <c r="C52" t="str">
        <f>VLOOKUP(A52, MASTER!$A:$E, 3, FALSE)</f>
        <v>Ravenna 1</v>
      </c>
      <c r="D52">
        <f>VLOOKUP(A52, 'Class 1'!A:C, 3, FALSE)</f>
        <v>50</v>
      </c>
      <c r="E52">
        <f>VLOOKUP(A52, 'Class 2'!A:C, 3, FALSE)</f>
        <v>40</v>
      </c>
      <c r="F52">
        <f>VLOOKUP(A52, 'Class 3'!A:C, 3, FALSE)</f>
        <v>49</v>
      </c>
      <c r="G52">
        <f>VLOOKUP(A52, 'Class 4'!A:C, 3, FALSE)</f>
        <v>44</v>
      </c>
      <c r="H52">
        <f>VLOOKUP(A52, 'Class 5'!A:C, 3, FALSE)</f>
        <v>26</v>
      </c>
      <c r="I52">
        <f>VLOOKUP(A52, 'Class 6'!A:C, 3, FALSE)</f>
        <v>50</v>
      </c>
      <c r="J52">
        <v>6</v>
      </c>
      <c r="K52">
        <f>VLOOKUP(A52, 'Reasons 1'!A:B, 2, FALSE)</f>
        <v>25</v>
      </c>
      <c r="L52">
        <f>VLOOKUP(A52, 'Reasons 2'!A:B, 2, FALSE)</f>
        <v>24</v>
      </c>
      <c r="M52" s="37">
        <f t="shared" si="1"/>
        <v>49</v>
      </c>
      <c r="N52">
        <f t="shared" si="4"/>
        <v>259</v>
      </c>
      <c r="O52">
        <f t="shared" si="5"/>
        <v>6</v>
      </c>
      <c r="P52" s="37">
        <f t="shared" si="3"/>
        <v>314</v>
      </c>
    </row>
    <row r="53" spans="1:16" x14ac:dyDescent="0.25">
      <c r="A53">
        <f>MASTER!A154</f>
        <v>7141</v>
      </c>
      <c r="B53" t="str">
        <f>VLOOKUP(A53, MASTER!$A:$E, 2, FALSE)</f>
        <v>Tucker Page</v>
      </c>
      <c r="C53" t="str">
        <f>VLOOKUP(A53, MASTER!$A:$E, 3, FALSE)</f>
        <v>Ravenna 2</v>
      </c>
      <c r="D53">
        <f>VLOOKUP(A53, 'Class 1'!A:C, 3, FALSE)</f>
        <v>40</v>
      </c>
      <c r="E53">
        <f>VLOOKUP(A53, 'Class 2'!A:C, 3, FALSE)</f>
        <v>49</v>
      </c>
      <c r="F53">
        <f>VLOOKUP(A53, 'Class 3'!A:C, 3, FALSE)</f>
        <v>49</v>
      </c>
      <c r="G53">
        <f>VLOOKUP(A53, 'Class 4'!A:C, 3, FALSE)</f>
        <v>32</v>
      </c>
      <c r="H53">
        <f>VLOOKUP(A53, 'Class 5'!A:C, 3, FALSE)</f>
        <v>50</v>
      </c>
      <c r="I53">
        <f>VLOOKUP(A53, 'Class 6'!A:C, 3, FALSE)</f>
        <v>42</v>
      </c>
      <c r="J53">
        <v>4</v>
      </c>
      <c r="K53">
        <f>VLOOKUP(A53, 'Reasons 1'!A:B, 2, FALSE)</f>
        <v>25</v>
      </c>
      <c r="L53">
        <f>VLOOKUP(A53, 'Reasons 2'!A:B, 2, FALSE)</f>
        <v>27</v>
      </c>
      <c r="M53" s="37">
        <f t="shared" si="1"/>
        <v>52</v>
      </c>
      <c r="N53">
        <f t="shared" si="4"/>
        <v>262</v>
      </c>
      <c r="O53">
        <f t="shared" si="5"/>
        <v>4</v>
      </c>
      <c r="P53" s="37">
        <f t="shared" si="3"/>
        <v>318</v>
      </c>
    </row>
    <row r="54" spans="1:16" x14ac:dyDescent="0.25">
      <c r="A54">
        <f>MASTER!A155</f>
        <v>7142</v>
      </c>
      <c r="B54" t="str">
        <f>VLOOKUP(A54, MASTER!$A:$E, 2, FALSE)</f>
        <v>Savannah Fairbrother</v>
      </c>
      <c r="C54" t="str">
        <f>VLOOKUP(A54, MASTER!$A:$E, 3, FALSE)</f>
        <v>Ravenna 2</v>
      </c>
      <c r="D54">
        <f>VLOOKUP(A54, 'Class 1'!A:C, 3, FALSE)</f>
        <v>46</v>
      </c>
      <c r="E54">
        <f>VLOOKUP(A54, 'Class 2'!A:C, 3, FALSE)</f>
        <v>40</v>
      </c>
      <c r="F54">
        <f>VLOOKUP(A54, 'Class 3'!A:C, 3, FALSE)</f>
        <v>50</v>
      </c>
      <c r="G54">
        <f>VLOOKUP(A54, 'Class 4'!A:C, 3, FALSE)</f>
        <v>50</v>
      </c>
      <c r="H54">
        <f>VLOOKUP(A54, 'Class 5'!A:C, 3, FALSE)</f>
        <v>23</v>
      </c>
      <c r="I54">
        <f>VLOOKUP(A54, 'Class 6'!A:C, 3, FALSE)</f>
        <v>50</v>
      </c>
      <c r="J54">
        <v>8</v>
      </c>
      <c r="K54">
        <f>VLOOKUP(A54, 'Reasons 1'!A:B, 2, FALSE)</f>
        <v>22</v>
      </c>
      <c r="L54">
        <f>VLOOKUP(A54, 'Reasons 2'!A:B, 2, FALSE)</f>
        <v>29</v>
      </c>
      <c r="M54" s="37">
        <f t="shared" si="1"/>
        <v>51</v>
      </c>
      <c r="N54">
        <f t="shared" si="4"/>
        <v>259</v>
      </c>
      <c r="O54">
        <f t="shared" si="5"/>
        <v>8</v>
      </c>
      <c r="P54" s="37">
        <f t="shared" si="3"/>
        <v>318</v>
      </c>
    </row>
    <row r="55" spans="1:16" x14ac:dyDescent="0.25">
      <c r="A55">
        <f>MASTER!A156</f>
        <v>7143</v>
      </c>
      <c r="B55" t="str">
        <f>VLOOKUP(A55, MASTER!$A:$E, 2, FALSE)</f>
        <v>Taylor Sanders</v>
      </c>
      <c r="C55" t="str">
        <f>VLOOKUP(A55, MASTER!$A:$E, 3, FALSE)</f>
        <v>Ravenna 2</v>
      </c>
      <c r="D55">
        <f>VLOOKUP(A55, 'Class 1'!A:C, 3, FALSE)</f>
        <v>50</v>
      </c>
      <c r="E55">
        <f>VLOOKUP(A55, 'Class 2'!A:C, 3, FALSE)</f>
        <v>47</v>
      </c>
      <c r="F55">
        <f>VLOOKUP(A55, 'Class 3'!A:C, 3, FALSE)</f>
        <v>49</v>
      </c>
      <c r="G55">
        <f>VLOOKUP(A55, 'Class 4'!A:C, 3, FALSE)</f>
        <v>44</v>
      </c>
      <c r="H55">
        <f>VLOOKUP(A55, 'Class 5'!A:C, 3, FALSE)</f>
        <v>50</v>
      </c>
      <c r="I55">
        <f>VLOOKUP(A55, 'Class 6'!A:C, 3, FALSE)</f>
        <v>43</v>
      </c>
      <c r="J55">
        <v>6</v>
      </c>
      <c r="K55">
        <f>VLOOKUP(A55, 'Reasons 1'!A:B, 2, FALSE)</f>
        <v>29</v>
      </c>
      <c r="L55">
        <f>VLOOKUP(A55, 'Reasons 2'!A:B, 2, FALSE)</f>
        <v>35</v>
      </c>
      <c r="M55" s="37">
        <f t="shared" si="1"/>
        <v>64</v>
      </c>
      <c r="N55">
        <f t="shared" si="4"/>
        <v>283</v>
      </c>
      <c r="O55">
        <f t="shared" si="5"/>
        <v>6</v>
      </c>
      <c r="P55" s="37">
        <f t="shared" si="3"/>
        <v>353</v>
      </c>
    </row>
    <row r="56" spans="1:16" x14ac:dyDescent="0.25">
      <c r="A56">
        <f>MASTER!A157</f>
        <v>7151</v>
      </c>
      <c r="B56" t="str">
        <f>VLOOKUP(A56, MASTER!$A:$E, 2, FALSE)</f>
        <v>Karlie Ruff</v>
      </c>
      <c r="C56" t="str">
        <f>VLOOKUP(A56, MASTER!$A:$E, 3, FALSE)</f>
        <v>Reese FFA</v>
      </c>
      <c r="D56">
        <f>VLOOKUP(A56, 'Class 1'!A:C, 3, FALSE)</f>
        <v>50</v>
      </c>
      <c r="E56">
        <f>VLOOKUP(A56, 'Class 2'!A:C, 3, FALSE)</f>
        <v>35</v>
      </c>
      <c r="F56">
        <f>VLOOKUP(A56, 'Class 3'!A:C, 3, FALSE)</f>
        <v>45</v>
      </c>
      <c r="G56">
        <f>VLOOKUP(A56, 'Class 4'!A:C, 3, FALSE)</f>
        <v>45</v>
      </c>
      <c r="H56">
        <f>VLOOKUP(A56, 'Class 5'!A:C, 3, FALSE)</f>
        <v>36</v>
      </c>
      <c r="I56">
        <f>VLOOKUP(A56, 'Class 6'!A:C, 3, FALSE)</f>
        <v>39</v>
      </c>
      <c r="J56">
        <v>8</v>
      </c>
      <c r="K56">
        <f>VLOOKUP(A56, 'Reasons 1'!A:B, 2, FALSE)</f>
        <v>26</v>
      </c>
      <c r="L56">
        <f>VLOOKUP(A56, 'Reasons 2'!A:B, 2, FALSE)</f>
        <v>29</v>
      </c>
      <c r="M56" s="37">
        <f t="shared" si="1"/>
        <v>55</v>
      </c>
      <c r="N56">
        <f t="shared" si="4"/>
        <v>250</v>
      </c>
      <c r="O56">
        <f t="shared" si="5"/>
        <v>8</v>
      </c>
      <c r="P56" s="37">
        <f t="shared" si="3"/>
        <v>313</v>
      </c>
    </row>
    <row r="57" spans="1:16" x14ac:dyDescent="0.25">
      <c r="A57">
        <f>MASTER!A158</f>
        <v>7152</v>
      </c>
      <c r="B57" t="str">
        <f>VLOOKUP(A57, MASTER!$A:$E, 2, FALSE)</f>
        <v>Brieana Mausolf</v>
      </c>
      <c r="C57" t="str">
        <f>VLOOKUP(A57, MASTER!$A:$E, 3, FALSE)</f>
        <v>Reese FFA</v>
      </c>
      <c r="D57">
        <f>VLOOKUP(A57, 'Class 1'!A:C, 3, FALSE)</f>
        <v>46</v>
      </c>
      <c r="E57">
        <f>VLOOKUP(A57, 'Class 2'!A:C, 3, FALSE)</f>
        <v>29</v>
      </c>
      <c r="F57">
        <f>VLOOKUP(A57, 'Class 3'!A:C, 3, FALSE)</f>
        <v>43</v>
      </c>
      <c r="G57">
        <f>VLOOKUP(A57, 'Class 4'!A:C, 3, FALSE)</f>
        <v>45</v>
      </c>
      <c r="H57">
        <f>VLOOKUP(A57, 'Class 5'!A:C, 3, FALSE)</f>
        <v>31</v>
      </c>
      <c r="I57">
        <f>VLOOKUP(A57, 'Class 6'!A:C, 3, FALSE)</f>
        <v>27</v>
      </c>
      <c r="J57" s="36">
        <v>4</v>
      </c>
      <c r="K57">
        <f>VLOOKUP(A57, 'Reasons 1'!A:B, 2, FALSE)</f>
        <v>22</v>
      </c>
      <c r="L57">
        <f>VLOOKUP(A57, 'Reasons 2'!A:B, 2, FALSE)</f>
        <v>27</v>
      </c>
      <c r="M57" s="37">
        <f t="shared" si="1"/>
        <v>49</v>
      </c>
      <c r="N57">
        <f t="shared" si="4"/>
        <v>221</v>
      </c>
      <c r="O57">
        <f t="shared" si="5"/>
        <v>4</v>
      </c>
      <c r="P57" s="37">
        <f t="shared" si="3"/>
        <v>274</v>
      </c>
    </row>
    <row r="58" spans="1:16" x14ac:dyDescent="0.25">
      <c r="A58">
        <f>MASTER!A159</f>
        <v>7153</v>
      </c>
      <c r="B58" t="str">
        <f>VLOOKUP(A58, MASTER!$A:$E, 2, FALSE)</f>
        <v>Kaitlen Palm</v>
      </c>
      <c r="C58" t="str">
        <f>VLOOKUP(A58, MASTER!$A:$E, 3, FALSE)</f>
        <v>Reese FFA</v>
      </c>
      <c r="D58">
        <f>VLOOKUP(A58, 'Class 1'!A:C, 3, FALSE)</f>
        <v>31</v>
      </c>
      <c r="E58">
        <f>VLOOKUP(A58, 'Class 2'!A:C, 3, FALSE)</f>
        <v>38</v>
      </c>
      <c r="F58">
        <f>VLOOKUP(A58, 'Class 3'!A:C, 3, FALSE)</f>
        <v>26</v>
      </c>
      <c r="G58">
        <f>VLOOKUP(A58, 'Class 4'!A:C, 3, FALSE)</f>
        <v>44</v>
      </c>
      <c r="H58">
        <f>VLOOKUP(A58, 'Class 5'!A:C, 3, FALSE)</f>
        <v>47</v>
      </c>
      <c r="I58">
        <f>VLOOKUP(A58, 'Class 6'!A:C, 3, FALSE)</f>
        <v>42</v>
      </c>
      <c r="J58">
        <v>8</v>
      </c>
      <c r="K58">
        <f>VLOOKUP(A58, 'Reasons 1'!A:B, 2, FALSE)</f>
        <v>26</v>
      </c>
      <c r="L58">
        <f>VLOOKUP(A58, 'Reasons 2'!A:B, 2, FALSE)</f>
        <v>29</v>
      </c>
      <c r="M58" s="37">
        <f t="shared" si="1"/>
        <v>55</v>
      </c>
      <c r="N58">
        <f t="shared" si="4"/>
        <v>228</v>
      </c>
      <c r="O58">
        <f t="shared" si="5"/>
        <v>8</v>
      </c>
      <c r="P58" s="37">
        <f t="shared" si="3"/>
        <v>291</v>
      </c>
    </row>
    <row r="59" spans="1:16" x14ac:dyDescent="0.25">
      <c r="A59">
        <f>MASTER!A160</f>
        <v>7154</v>
      </c>
      <c r="B59" t="str">
        <f>VLOOKUP(A59, MASTER!$A:$E, 2, FALSE)</f>
        <v>Jesse Nowiski</v>
      </c>
      <c r="C59" t="str">
        <f>VLOOKUP(A59, MASTER!$A:$E, 3, FALSE)</f>
        <v>Reese FFA</v>
      </c>
      <c r="D59">
        <f>VLOOKUP(A59, 'Class 1'!A:C, 3, FALSE)</f>
        <v>50</v>
      </c>
      <c r="E59">
        <f>VLOOKUP(A59, 'Class 2'!A:C, 3, FALSE)</f>
        <v>40</v>
      </c>
      <c r="F59">
        <f>VLOOKUP(A59, 'Class 3'!A:C, 3, FALSE)</f>
        <v>49</v>
      </c>
      <c r="G59">
        <f>VLOOKUP(A59, 'Class 4'!A:C, 3, FALSE)</f>
        <v>44</v>
      </c>
      <c r="H59">
        <f>VLOOKUP(A59, 'Class 5'!A:C, 3, FALSE)</f>
        <v>28</v>
      </c>
      <c r="I59">
        <f>VLOOKUP(A59, 'Class 6'!A:C, 3, FALSE)</f>
        <v>47</v>
      </c>
      <c r="J59">
        <v>4</v>
      </c>
      <c r="K59">
        <f>VLOOKUP(A59, 'Reasons 1'!A:B, 2, FALSE)</f>
        <v>25</v>
      </c>
      <c r="L59">
        <f>VLOOKUP(A59, 'Reasons 2'!A:B, 2, FALSE)</f>
        <v>25</v>
      </c>
      <c r="M59" s="37">
        <f t="shared" si="1"/>
        <v>50</v>
      </c>
      <c r="N59">
        <f t="shared" si="4"/>
        <v>258</v>
      </c>
      <c r="O59">
        <f t="shared" si="5"/>
        <v>4</v>
      </c>
      <c r="P59" s="37">
        <f t="shared" si="3"/>
        <v>312</v>
      </c>
    </row>
    <row r="60" spans="1:16" x14ac:dyDescent="0.25">
      <c r="A60">
        <f>MASTER!A161</f>
        <v>7161</v>
      </c>
      <c r="B60" t="str">
        <f>VLOOKUP(A60, MASTER!$A:$E, 2, FALSE)</f>
        <v>Lillian Fitch</v>
      </c>
      <c r="C60" t="str">
        <f>VLOOKUP(A60, MASTER!$A:$E, 3, FALSE)</f>
        <v>Genesee Career FFA</v>
      </c>
      <c r="D60">
        <f>VLOOKUP(A60, 'Class 1'!A:C, 3, FALSE)</f>
        <v>50</v>
      </c>
      <c r="E60">
        <f>VLOOKUP(A60, 'Class 2'!A:C, 3, FALSE)</f>
        <v>37</v>
      </c>
      <c r="F60">
        <f>VLOOKUP(A60, 'Class 3'!A:C, 3, FALSE)</f>
        <v>43</v>
      </c>
      <c r="G60">
        <f>VLOOKUP(A60, 'Class 4'!A:C, 3, FALSE)</f>
        <v>41</v>
      </c>
      <c r="H60">
        <f>VLOOKUP(A60, 'Class 5'!A:C, 3, FALSE)</f>
        <v>40</v>
      </c>
      <c r="I60">
        <f>VLOOKUP(A60, 'Class 6'!A:C, 3, FALSE)</f>
        <v>47</v>
      </c>
      <c r="J60">
        <v>8</v>
      </c>
      <c r="K60">
        <f>VLOOKUP(A60, 'Reasons 1'!A:B, 2, FALSE)</f>
        <v>29</v>
      </c>
      <c r="L60">
        <f>VLOOKUP(A60, 'Reasons 2'!A:B, 2, FALSE)</f>
        <v>34</v>
      </c>
      <c r="M60" s="37">
        <f t="shared" si="1"/>
        <v>63</v>
      </c>
      <c r="N60">
        <f t="shared" si="4"/>
        <v>258</v>
      </c>
      <c r="O60">
        <f t="shared" si="5"/>
        <v>8</v>
      </c>
      <c r="P60" s="37">
        <f t="shared" si="3"/>
        <v>329</v>
      </c>
    </row>
    <row r="61" spans="1:16" x14ac:dyDescent="0.25">
      <c r="A61">
        <f>MASTER!A162</f>
        <v>7162</v>
      </c>
      <c r="B61" t="str">
        <f>VLOOKUP(A61, MASTER!$A:$E, 2, FALSE)</f>
        <v>Lily Ostrander</v>
      </c>
      <c r="C61" t="str">
        <f>VLOOKUP(A61, MASTER!$A:$E, 3, FALSE)</f>
        <v>Genesee Career FFA</v>
      </c>
      <c r="D61">
        <f>VLOOKUP(A61, 'Class 1'!A:C, 3, FALSE)</f>
        <v>40</v>
      </c>
      <c r="E61">
        <f>VLOOKUP(A61, 'Class 2'!A:C, 3, FALSE)</f>
        <v>47</v>
      </c>
      <c r="F61">
        <f>VLOOKUP(A61, 'Class 3'!A:C, 3, FALSE)</f>
        <v>45</v>
      </c>
      <c r="G61">
        <f>VLOOKUP(A61, 'Class 4'!A:C, 3, FALSE)</f>
        <v>50</v>
      </c>
      <c r="H61">
        <f>VLOOKUP(A61, 'Class 5'!A:C, 3, FALSE)</f>
        <v>33</v>
      </c>
      <c r="I61">
        <f>VLOOKUP(A61, 'Class 6'!A:C, 3, FALSE)</f>
        <v>47</v>
      </c>
      <c r="J61">
        <v>6</v>
      </c>
      <c r="K61">
        <f>VLOOKUP(A61, 'Reasons 1'!A:B, 2, FALSE)</f>
        <v>23</v>
      </c>
      <c r="L61">
        <f>VLOOKUP(A61, 'Reasons 2'!A:B, 2, FALSE)</f>
        <v>24</v>
      </c>
      <c r="M61" s="37">
        <f t="shared" si="1"/>
        <v>47</v>
      </c>
      <c r="N61">
        <f t="shared" si="4"/>
        <v>262</v>
      </c>
      <c r="O61">
        <f t="shared" si="5"/>
        <v>6</v>
      </c>
      <c r="P61" s="37">
        <f t="shared" si="3"/>
        <v>315</v>
      </c>
    </row>
    <row r="62" spans="1:16" x14ac:dyDescent="0.25">
      <c r="A62">
        <f>MASTER!A163</f>
        <v>7163</v>
      </c>
      <c r="B62" t="str">
        <f>VLOOKUP(A62, MASTER!$A:$E, 2, FALSE)</f>
        <v>Vinnae Stroup</v>
      </c>
      <c r="C62" t="str">
        <f>VLOOKUP(A62, MASTER!$A:$E, 3, FALSE)</f>
        <v>Genesee Career FFA</v>
      </c>
      <c r="D62">
        <f>VLOOKUP(A62, 'Class 1'!A:C, 3, FALSE)</f>
        <v>48</v>
      </c>
      <c r="E62">
        <f>VLOOKUP(A62, 'Class 2'!A:C, 3, FALSE)</f>
        <v>49</v>
      </c>
      <c r="F62">
        <f>VLOOKUP(A62, 'Class 3'!A:C, 3, FALSE)</f>
        <v>49</v>
      </c>
      <c r="G62">
        <f>VLOOKUP(A62, 'Class 4'!A:C, 3, FALSE)</f>
        <v>32</v>
      </c>
      <c r="H62">
        <f>VLOOKUP(A62, 'Class 5'!A:C, 3, FALSE)</f>
        <v>46</v>
      </c>
      <c r="I62">
        <f>VLOOKUP(A62, 'Class 6'!A:C, 3, FALSE)</f>
        <v>39</v>
      </c>
      <c r="J62">
        <v>10</v>
      </c>
      <c r="K62">
        <f>VLOOKUP(A62, 'Reasons 1'!A:B, 2, FALSE)</f>
        <v>25</v>
      </c>
      <c r="L62">
        <f>VLOOKUP(A62, 'Reasons 2'!A:B, 2, FALSE)</f>
        <v>23</v>
      </c>
      <c r="M62" s="37">
        <f t="shared" si="1"/>
        <v>48</v>
      </c>
      <c r="N62">
        <f t="shared" si="4"/>
        <v>263</v>
      </c>
      <c r="O62">
        <f t="shared" si="5"/>
        <v>10</v>
      </c>
      <c r="P62" s="37">
        <f t="shared" si="3"/>
        <v>321</v>
      </c>
    </row>
    <row r="63" spans="1:16" x14ac:dyDescent="0.25">
      <c r="A63">
        <f>MASTER!A164</f>
        <v>7164</v>
      </c>
      <c r="B63" t="str">
        <f>VLOOKUP(A63, MASTER!$A:$E, 2, FALSE)</f>
        <v>Shirley Briggs</v>
      </c>
      <c r="C63" t="str">
        <f>VLOOKUP(A63, MASTER!$A:$E, 3, FALSE)</f>
        <v>Genesee Career FFA</v>
      </c>
      <c r="D63">
        <f>VLOOKUP(A63, 'Class 1'!A:C, 3, FALSE)</f>
        <v>46</v>
      </c>
      <c r="E63">
        <f>VLOOKUP(A63, 'Class 2'!A:C, 3, FALSE)</f>
        <v>40</v>
      </c>
      <c r="F63">
        <f>VLOOKUP(A63, 'Class 3'!A:C, 3, FALSE)</f>
        <v>49</v>
      </c>
      <c r="G63">
        <f>VLOOKUP(A63, 'Class 4'!A:C, 3, FALSE)</f>
        <v>44</v>
      </c>
      <c r="H63">
        <f>VLOOKUP(A63, 'Class 5'!A:C, 3, FALSE)</f>
        <v>28</v>
      </c>
      <c r="I63">
        <f>VLOOKUP(A63, 'Class 6'!A:C, 3, FALSE)</f>
        <v>34</v>
      </c>
      <c r="J63">
        <v>8</v>
      </c>
      <c r="K63">
        <f>VLOOKUP(A63, 'Reasons 1'!A:B, 2, FALSE)</f>
        <v>22</v>
      </c>
      <c r="L63">
        <f>VLOOKUP(A63, 'Reasons 2'!A:B, 2, FALSE)</f>
        <v>34</v>
      </c>
      <c r="M63" s="37">
        <f t="shared" si="1"/>
        <v>56</v>
      </c>
      <c r="N63">
        <f t="shared" si="4"/>
        <v>241</v>
      </c>
      <c r="O63">
        <f t="shared" si="5"/>
        <v>8</v>
      </c>
      <c r="P63" s="37">
        <f t="shared" si="3"/>
        <v>305</v>
      </c>
    </row>
    <row r="64" spans="1:16" x14ac:dyDescent="0.25">
      <c r="A64">
        <f>MASTER!A165</f>
        <v>7171</v>
      </c>
      <c r="B64" t="str">
        <f>VLOOKUP(A64, MASTER!$A:$E, 2, FALSE)</f>
        <v>Brooklyn mallory</v>
      </c>
      <c r="C64" t="str">
        <f>VLOOKUP(A64, MASTER!$A:$E, 3, FALSE)</f>
        <v>Chesaning FFA Individual</v>
      </c>
      <c r="D64">
        <f>VLOOKUP(A64, 'Class 1'!A:C, 3, FALSE)</f>
        <v>47</v>
      </c>
      <c r="E64">
        <f>VLOOKUP(A64, 'Class 2'!A:C, 3, FALSE)</f>
        <v>33</v>
      </c>
      <c r="F64">
        <f>VLOOKUP(A64, 'Class 3'!A:C, 3, FALSE)</f>
        <v>49</v>
      </c>
      <c r="G64">
        <f>VLOOKUP(A64, 'Class 4'!A:C, 3, FALSE)</f>
        <v>49</v>
      </c>
      <c r="H64">
        <f>VLOOKUP(A64, 'Class 5'!A:C, 3, FALSE)</f>
        <v>28</v>
      </c>
      <c r="I64">
        <f>VLOOKUP(A64, 'Class 6'!A:C, 3, FALSE)</f>
        <v>42</v>
      </c>
      <c r="J64">
        <v>2</v>
      </c>
      <c r="K64">
        <f>VLOOKUP(A64, 'Reasons 1'!A:B, 2, FALSE)</f>
        <v>25</v>
      </c>
      <c r="L64">
        <f>VLOOKUP(A64, 'Reasons 2'!A:B, 2, FALSE)</f>
        <v>34</v>
      </c>
      <c r="M64" s="37">
        <f t="shared" si="1"/>
        <v>59</v>
      </c>
      <c r="N64">
        <f t="shared" si="4"/>
        <v>248</v>
      </c>
      <c r="O64">
        <f t="shared" si="5"/>
        <v>2</v>
      </c>
      <c r="P64" s="37">
        <f t="shared" si="3"/>
        <v>309</v>
      </c>
    </row>
    <row r="65" spans="1:16" x14ac:dyDescent="0.25">
      <c r="A65">
        <f>MASTER!A166</f>
        <v>7172</v>
      </c>
      <c r="B65" t="str">
        <f>VLOOKUP(A65, MASTER!$A:$E, 2, FALSE)</f>
        <v>Holly Mitchell</v>
      </c>
      <c r="C65" t="str">
        <f>VLOOKUP(A65, MASTER!$A:$E, 3, FALSE)</f>
        <v>Lenawee Tech FFA Individual</v>
      </c>
      <c r="D65">
        <f>VLOOKUP(A65, 'Class 1'!A:C, 3, FALSE)</f>
        <v>50</v>
      </c>
      <c r="E65">
        <f>VLOOKUP(A65, 'Class 2'!A:C, 3, FALSE)</f>
        <v>44</v>
      </c>
      <c r="F65">
        <f>VLOOKUP(A65, 'Class 3'!A:C, 3, FALSE)</f>
        <v>30</v>
      </c>
      <c r="G65">
        <f>VLOOKUP(A65, 'Class 4'!A:C, 3, FALSE)</f>
        <v>44</v>
      </c>
      <c r="H65">
        <f>VLOOKUP(A65, 'Class 5'!A:C, 3, FALSE)</f>
        <v>38</v>
      </c>
      <c r="I65">
        <f>VLOOKUP(A65, 'Class 6'!A:C, 3, FALSE)</f>
        <v>47</v>
      </c>
      <c r="J65">
        <v>6</v>
      </c>
      <c r="K65">
        <f>VLOOKUP(A65, 'Reasons 1'!A:B, 2, FALSE)</f>
        <v>45</v>
      </c>
      <c r="L65">
        <f>VLOOKUP(A65, 'Reasons 2'!A:B, 2, FALSE)</f>
        <v>44</v>
      </c>
      <c r="M65" s="37">
        <f t="shared" si="1"/>
        <v>89</v>
      </c>
      <c r="N65">
        <f t="shared" si="4"/>
        <v>253</v>
      </c>
      <c r="O65">
        <f t="shared" si="5"/>
        <v>6</v>
      </c>
      <c r="P65" s="37">
        <f t="shared" si="3"/>
        <v>348</v>
      </c>
    </row>
    <row r="66" spans="1:16" s="37" customFormat="1" x14ac:dyDescent="0.25">
      <c r="A66" s="37">
        <f>MASTER!A167</f>
        <v>7173</v>
      </c>
      <c r="B66" s="37" t="str">
        <f>VLOOKUP(A66, MASTER!$A:$E, 2, FALSE)</f>
        <v>Leah Mishka</v>
      </c>
      <c r="C66" s="37" t="str">
        <f>VLOOKUP(A66, MASTER!$A:$E, 3, FALSE)</f>
        <v>Lenawee Tech FFA Individual</v>
      </c>
      <c r="D66" s="37" t="e">
        <f>VLOOKUP(A66, 'Class 1'!A:C, 3, FALSE)</f>
        <v>#N/A</v>
      </c>
      <c r="E66" s="37" t="e">
        <f>VLOOKUP(A66, 'Class 2'!A:C, 3, FALSE)</f>
        <v>#N/A</v>
      </c>
      <c r="F66" s="37" t="e">
        <f>VLOOKUP(A66, 'Class 3'!A:C, 3, FALSE)</f>
        <v>#N/A</v>
      </c>
      <c r="G66" s="37" t="e">
        <f>VLOOKUP(A66, 'Class 4'!A:C, 3, FALSE)</f>
        <v>#N/A</v>
      </c>
      <c r="H66" s="37" t="e">
        <f>VLOOKUP(A66, 'Class 5'!A:C, 3, FALSE)</f>
        <v>#N/A</v>
      </c>
      <c r="I66" s="37" t="e">
        <f>VLOOKUP(A66, 'Class 6'!A:C, 3, FALSE)</f>
        <v>#N/A</v>
      </c>
      <c r="K66" s="37" t="e">
        <f>VLOOKUP(A66, 'Reasons 1'!A:B, 2, FALSE)</f>
        <v>#N/A</v>
      </c>
      <c r="L66" s="37" t="e">
        <f>VLOOKUP(A66, 'Reasons 2'!A:B, 2, FALSE)</f>
        <v>#N/A</v>
      </c>
      <c r="M66" s="37" t="e">
        <f t="shared" si="1"/>
        <v>#N/A</v>
      </c>
      <c r="N66" s="37" t="e">
        <f t="shared" si="4"/>
        <v>#N/A</v>
      </c>
      <c r="O66" s="37">
        <f t="shared" si="5"/>
        <v>0</v>
      </c>
      <c r="P66" s="37" t="e">
        <f t="shared" si="3"/>
        <v>#N/A</v>
      </c>
    </row>
    <row r="67" spans="1:16" x14ac:dyDescent="0.25">
      <c r="A67">
        <f>MASTER!A168</f>
        <v>7174</v>
      </c>
      <c r="B67" t="str">
        <f>VLOOKUP(A67, MASTER!$A:$E, 2, FALSE)</f>
        <v>Adela Christiansen</v>
      </c>
      <c r="C67" t="str">
        <f>VLOOKUP(A67, MASTER!$A:$E, 3, FALSE)</f>
        <v>Coleman FFA Individual</v>
      </c>
      <c r="D67">
        <f>VLOOKUP(A67, 'Class 1'!A:C, 3, FALSE)</f>
        <v>45</v>
      </c>
      <c r="E67">
        <f>VLOOKUP(A67, 'Class 2'!A:C, 3, FALSE)</f>
        <v>49</v>
      </c>
      <c r="F67">
        <f>VLOOKUP(A67, 'Class 3'!A:C, 3, FALSE)</f>
        <v>35</v>
      </c>
      <c r="G67">
        <f>VLOOKUP(A67, 'Class 4'!A:C, 3, FALSE)</f>
        <v>49</v>
      </c>
      <c r="H67">
        <f>VLOOKUP(A67, 'Class 5'!A:C, 3, FALSE)</f>
        <v>36</v>
      </c>
      <c r="I67">
        <f>VLOOKUP(A67, 'Class 6'!A:C, 3, FALSE)</f>
        <v>39</v>
      </c>
      <c r="J67">
        <v>10</v>
      </c>
      <c r="K67">
        <f>VLOOKUP(A67, 'Reasons 1'!A:B, 2, FALSE)</f>
        <v>40</v>
      </c>
      <c r="L67">
        <f>VLOOKUP(A67, 'Reasons 2'!A:B, 2, FALSE)</f>
        <v>37</v>
      </c>
      <c r="M67" s="37">
        <f t="shared" si="1"/>
        <v>77</v>
      </c>
      <c r="N67">
        <f t="shared" si="4"/>
        <v>253</v>
      </c>
      <c r="O67">
        <f t="shared" ref="O67:O79" si="6">SUM(J67:J67)</f>
        <v>10</v>
      </c>
      <c r="P67" s="37">
        <f t="shared" si="3"/>
        <v>340</v>
      </c>
    </row>
    <row r="68" spans="1:16" x14ac:dyDescent="0.25">
      <c r="A68">
        <f>MASTER!A169</f>
        <v>7181</v>
      </c>
      <c r="B68" t="str">
        <f>VLOOKUP(A68, MASTER!$A:$E, 2, FALSE)</f>
        <v>Addison Englert-Larkey</v>
      </c>
      <c r="C68" t="str">
        <f>VLOOKUP(A68, MASTER!$A:$E, 3, FALSE)</f>
        <v>Sanilac FFA Individual</v>
      </c>
      <c r="D68">
        <f>VLOOKUP(A68, 'Class 1'!A:C, 3, FALSE)</f>
        <v>46</v>
      </c>
      <c r="E68">
        <f>VLOOKUP(A68, 'Class 2'!A:C, 3, FALSE)</f>
        <v>50</v>
      </c>
      <c r="F68">
        <f>VLOOKUP(A68, 'Class 3'!A:C, 3, FALSE)</f>
        <v>46</v>
      </c>
      <c r="G68">
        <f>VLOOKUP(A68, 'Class 4'!A:C, 3, FALSE)</f>
        <v>46</v>
      </c>
      <c r="H68">
        <f>VLOOKUP(A68, 'Class 5'!A:C, 3, FALSE)</f>
        <v>39</v>
      </c>
      <c r="I68">
        <f>VLOOKUP(A68, 'Class 6'!A:C, 3, FALSE)</f>
        <v>37</v>
      </c>
      <c r="J68">
        <v>0</v>
      </c>
      <c r="K68">
        <f>VLOOKUP(A68, 'Reasons 1'!A:B, 2, FALSE)</f>
        <v>26</v>
      </c>
      <c r="L68">
        <f>VLOOKUP(A68, 'Reasons 2'!A:B, 2, FALSE)</f>
        <v>24</v>
      </c>
      <c r="M68" s="37">
        <f t="shared" ref="M68:M88" si="7">SUM(K68:L68)</f>
        <v>50</v>
      </c>
      <c r="N68">
        <f t="shared" si="4"/>
        <v>264</v>
      </c>
      <c r="O68">
        <f t="shared" si="6"/>
        <v>0</v>
      </c>
      <c r="P68" s="37">
        <f>SUM(M68:O68)</f>
        <v>314</v>
      </c>
    </row>
    <row r="69" spans="1:16" x14ac:dyDescent="0.25">
      <c r="A69">
        <f>MASTER!A170</f>
        <v>7182</v>
      </c>
      <c r="B69" t="str">
        <f>VLOOKUP(A69, MASTER!$A:$E, 2, FALSE)</f>
        <v>Havyn Carson</v>
      </c>
      <c r="C69" t="str">
        <f>VLOOKUP(A69, MASTER!$A:$E, 3, FALSE)</f>
        <v>Harbor Beach FFA Individual</v>
      </c>
      <c r="D69">
        <f>VLOOKUP(A69, 'Class 1'!A:C, 3, FALSE)</f>
        <v>42</v>
      </c>
      <c r="E69">
        <f>VLOOKUP(A69, 'Class 2'!A:C, 3, FALSE)</f>
        <v>47</v>
      </c>
      <c r="F69">
        <f>VLOOKUP(A69, 'Class 3'!A:C, 3, FALSE)</f>
        <v>44</v>
      </c>
      <c r="G69">
        <f>VLOOKUP(A69, 'Class 4'!A:C, 3, FALSE)</f>
        <v>44</v>
      </c>
      <c r="H69">
        <f>VLOOKUP(A69, 'Class 5'!A:C, 3, FALSE)</f>
        <v>36</v>
      </c>
      <c r="I69">
        <f>VLOOKUP(A69, 'Class 6'!A:C, 3, FALSE)</f>
        <v>43</v>
      </c>
      <c r="J69">
        <v>4</v>
      </c>
      <c r="K69">
        <f>VLOOKUP(A69, 'Reasons 1'!A:B, 2, FALSE)</f>
        <v>27</v>
      </c>
      <c r="L69">
        <f>VLOOKUP(A69, 'Reasons 2'!A:B, 2, FALSE)</f>
        <v>32</v>
      </c>
      <c r="M69" s="37">
        <f t="shared" si="7"/>
        <v>59</v>
      </c>
      <c r="N69">
        <f t="shared" si="4"/>
        <v>256</v>
      </c>
      <c r="O69">
        <f t="shared" si="6"/>
        <v>4</v>
      </c>
      <c r="P69" s="37">
        <f t="shared" si="3"/>
        <v>319</v>
      </c>
    </row>
    <row r="70" spans="1:16" x14ac:dyDescent="0.25">
      <c r="A70">
        <f>MASTER!A171</f>
        <v>7183</v>
      </c>
      <c r="B70" t="str">
        <f>VLOOKUP(A70, MASTER!$A:$E, 2, FALSE)</f>
        <v>Brooklyn Ruecker</v>
      </c>
      <c r="C70" t="str">
        <f>VLOOKUP(A70, MASTER!$A:$E, 3, FALSE)</f>
        <v>Coopersville Juniors</v>
      </c>
      <c r="D70">
        <f>VLOOKUP(A70, 'Class 1'!A:C, 3, FALSE)</f>
        <v>40</v>
      </c>
      <c r="E70">
        <f>VLOOKUP(A70, 'Class 2'!A:C, 3, FALSE)</f>
        <v>33</v>
      </c>
      <c r="F70">
        <f>VLOOKUP(A70, 'Class 3'!A:C, 3, FALSE)</f>
        <v>50</v>
      </c>
      <c r="G70">
        <f>VLOOKUP(A70, 'Class 4'!A:C, 3, FALSE)</f>
        <v>32</v>
      </c>
      <c r="H70">
        <f>VLOOKUP(A70, 'Class 5'!A:C, 3, FALSE)</f>
        <v>23</v>
      </c>
      <c r="I70">
        <f>VLOOKUP(A70, 'Class 6'!A:C, 3, FALSE)</f>
        <v>39</v>
      </c>
      <c r="J70">
        <v>4</v>
      </c>
      <c r="K70">
        <f>VLOOKUP(A70, 'Reasons 1'!A:B, 2, FALSE)</f>
        <v>26</v>
      </c>
      <c r="L70">
        <f>VLOOKUP(A70, 'Reasons 2'!A:B, 2, FALSE)</f>
        <v>21</v>
      </c>
      <c r="M70" s="37">
        <f t="shared" si="7"/>
        <v>47</v>
      </c>
      <c r="N70">
        <f t="shared" si="4"/>
        <v>217</v>
      </c>
      <c r="O70">
        <f t="shared" si="6"/>
        <v>4</v>
      </c>
      <c r="P70" s="37">
        <f t="shared" ref="P70:P78" si="8">SUM(M70:O70)</f>
        <v>268</v>
      </c>
    </row>
    <row r="71" spans="1:16" x14ac:dyDescent="0.25">
      <c r="A71">
        <f>MASTER!A172</f>
        <v>7184</v>
      </c>
      <c r="B71" t="str">
        <f>VLOOKUP(A71, MASTER!$A:$E, 2, FALSE)</f>
        <v>Dixie McKibbin</v>
      </c>
      <c r="C71" t="str">
        <f>VLOOKUP(A71, MASTER!$A:$E, 3, FALSE)</f>
        <v>Camden-Frontier FFA Individual</v>
      </c>
      <c r="D71">
        <f>VLOOKUP(A71, 'Class 1'!A:C, 3, FALSE)</f>
        <v>50</v>
      </c>
      <c r="E71">
        <f>VLOOKUP(A71, 'Class 2'!A:C, 3, FALSE)</f>
        <v>48</v>
      </c>
      <c r="F71">
        <f>VLOOKUP(A71, 'Class 3'!A:C, 3, FALSE)</f>
        <v>50</v>
      </c>
      <c r="G71">
        <f>VLOOKUP(A71, 'Class 4'!A:C, 3, FALSE)</f>
        <v>49</v>
      </c>
      <c r="H71">
        <f>VLOOKUP(A71, 'Class 5'!A:C, 3, FALSE)</f>
        <v>38</v>
      </c>
      <c r="I71">
        <f>VLOOKUP(A71, 'Class 6'!A:C, 3, FALSE)</f>
        <v>47</v>
      </c>
      <c r="J71">
        <v>8</v>
      </c>
      <c r="K71">
        <v>0</v>
      </c>
      <c r="L71">
        <v>0</v>
      </c>
      <c r="M71" s="37">
        <f t="shared" si="7"/>
        <v>0</v>
      </c>
      <c r="N71">
        <f t="shared" si="4"/>
        <v>282</v>
      </c>
      <c r="O71">
        <f t="shared" si="6"/>
        <v>8</v>
      </c>
      <c r="P71" s="37">
        <f t="shared" si="8"/>
        <v>290</v>
      </c>
    </row>
    <row r="72" spans="1:16" x14ac:dyDescent="0.25">
      <c r="A72">
        <f>MASTER!A173</f>
        <v>7191</v>
      </c>
      <c r="B72" t="str">
        <f>VLOOKUP(A72, MASTER!$A:$E, 2, FALSE)</f>
        <v>Riley Clark</v>
      </c>
      <c r="C72" t="str">
        <f>VLOOKUP(A72, MASTER!$A:$E, 3, FALSE)</f>
        <v>Camden-Frontier FFA Individual</v>
      </c>
      <c r="D72">
        <f>VLOOKUP(A72, 'Class 1'!A:C, 3, FALSE)</f>
        <v>48</v>
      </c>
      <c r="E72">
        <f>VLOOKUP(A72, 'Class 2'!A:C, 3, FALSE)</f>
        <v>49</v>
      </c>
      <c r="F72">
        <f>VLOOKUP(A72, 'Class 3'!A:C, 3, FALSE)</f>
        <v>50</v>
      </c>
      <c r="G72">
        <f>VLOOKUP(A72, 'Class 4'!A:C, 3, FALSE)</f>
        <v>41</v>
      </c>
      <c r="H72">
        <f>VLOOKUP(A72, 'Class 5'!A:C, 3, FALSE)</f>
        <v>46</v>
      </c>
      <c r="I72">
        <f>VLOOKUP(A72, 'Class 6'!A:C, 3, FALSE)</f>
        <v>47</v>
      </c>
      <c r="J72">
        <v>8</v>
      </c>
      <c r="K72">
        <v>0</v>
      </c>
      <c r="L72">
        <v>0</v>
      </c>
      <c r="M72" s="37">
        <f t="shared" si="7"/>
        <v>0</v>
      </c>
      <c r="N72">
        <f t="shared" si="4"/>
        <v>281</v>
      </c>
      <c r="O72">
        <f t="shared" si="6"/>
        <v>8</v>
      </c>
      <c r="P72" s="37">
        <f t="shared" si="8"/>
        <v>289</v>
      </c>
    </row>
    <row r="73" spans="1:16" x14ac:dyDescent="0.25">
      <c r="A73">
        <f>MASTER!A174</f>
        <v>7192</v>
      </c>
      <c r="B73" t="str">
        <f>VLOOKUP(A73, MASTER!$A:$E, 2, FALSE)</f>
        <v>Ashley Baize</v>
      </c>
      <c r="C73" t="str">
        <f>VLOOKUP(A73, MASTER!$A:$E, 3, FALSE)</f>
        <v>Fowlerville FFA Individual</v>
      </c>
      <c r="D73">
        <f>VLOOKUP(A73, 'Class 1'!A:C, 3, FALSE)</f>
        <v>22</v>
      </c>
      <c r="E73">
        <f>VLOOKUP(A73, 'Class 2'!A:C, 3, FALSE)</f>
        <v>50</v>
      </c>
      <c r="F73">
        <f>VLOOKUP(A73, 'Class 3'!A:C, 3, FALSE)</f>
        <v>40</v>
      </c>
      <c r="G73">
        <f>VLOOKUP(A73, 'Class 4'!A:C, 3, FALSE)</f>
        <v>41</v>
      </c>
      <c r="H73">
        <f>VLOOKUP(A73, 'Class 5'!A:C, 3, FALSE)</f>
        <v>40</v>
      </c>
      <c r="I73">
        <f>VLOOKUP(A73, 'Class 6'!A:C, 3, FALSE)</f>
        <v>50</v>
      </c>
      <c r="J73">
        <v>8</v>
      </c>
      <c r="K73">
        <f>VLOOKUP(A73, 'Reasons 1'!A:B, 2, FALSE)</f>
        <v>36</v>
      </c>
      <c r="L73">
        <f>VLOOKUP(A73, 'Reasons 2'!A:B, 2, FALSE)</f>
        <v>24</v>
      </c>
      <c r="M73" s="37">
        <f t="shared" si="7"/>
        <v>60</v>
      </c>
      <c r="N73">
        <f t="shared" si="4"/>
        <v>243</v>
      </c>
      <c r="O73">
        <f t="shared" si="6"/>
        <v>8</v>
      </c>
      <c r="P73" s="37">
        <f t="shared" si="8"/>
        <v>311</v>
      </c>
    </row>
    <row r="74" spans="1:16" x14ac:dyDescent="0.25">
      <c r="A74">
        <f>MASTER!A175</f>
        <v>7193</v>
      </c>
      <c r="B74" t="str">
        <f>VLOOKUP(A74, MASTER!$A:$E, 2, FALSE)</f>
        <v>Reagan Robison</v>
      </c>
      <c r="C74" t="str">
        <f>VLOOKUP(A74, MASTER!$A:$E, 3, FALSE)</f>
        <v>Mason FFA Individual</v>
      </c>
      <c r="D74">
        <f>VLOOKUP(A74, 'Class 1'!A:C, 3, FALSE)</f>
        <v>24</v>
      </c>
      <c r="E74">
        <f>VLOOKUP(A74, 'Class 2'!A:C, 3, FALSE)</f>
        <v>40</v>
      </c>
      <c r="F74">
        <f>VLOOKUP(A74, 'Class 3'!A:C, 3, FALSE)</f>
        <v>35</v>
      </c>
      <c r="G74">
        <f>VLOOKUP(A74, 'Class 4'!A:C, 3, FALSE)</f>
        <v>40</v>
      </c>
      <c r="H74">
        <f>VLOOKUP(A74, 'Class 5'!A:C, 3, FALSE)</f>
        <v>40</v>
      </c>
      <c r="I74">
        <f>VLOOKUP(A74, 'Class 6'!A:C, 3, FALSE)</f>
        <v>50</v>
      </c>
      <c r="J74">
        <v>6</v>
      </c>
      <c r="K74">
        <f>VLOOKUP(A74, 'Reasons 1'!A:B, 2, FALSE)</f>
        <v>35</v>
      </c>
      <c r="L74">
        <f>VLOOKUP(A74, 'Reasons 2'!A:B, 2, FALSE)</f>
        <v>32</v>
      </c>
      <c r="M74" s="37">
        <f t="shared" si="7"/>
        <v>67</v>
      </c>
      <c r="N74">
        <f t="shared" si="4"/>
        <v>229</v>
      </c>
      <c r="O74">
        <f t="shared" si="6"/>
        <v>6</v>
      </c>
      <c r="P74" s="37">
        <f t="shared" si="8"/>
        <v>302</v>
      </c>
    </row>
    <row r="75" spans="1:16" x14ac:dyDescent="0.25">
      <c r="A75">
        <f>MASTER!A176</f>
        <v>7201</v>
      </c>
      <c r="B75" t="str">
        <f>VLOOKUP(A75, MASTER!$A:$E, 2, FALSE)</f>
        <v>Taylor Butterfield</v>
      </c>
      <c r="C75" t="str">
        <f>VLOOKUP(A75, MASTER!$A:$E, 3, FALSE)</f>
        <v>Tuscola FFA</v>
      </c>
      <c r="D75">
        <f>VLOOKUP(A75, 'Class 1'!A:C, 3, FALSE)</f>
        <v>38</v>
      </c>
      <c r="E75">
        <f>VLOOKUP(A75, 'Class 2'!A:C, 3, FALSE)</f>
        <v>47</v>
      </c>
      <c r="F75">
        <f>VLOOKUP(A75, 'Class 3'!A:C, 3, FALSE)</f>
        <v>50</v>
      </c>
      <c r="G75">
        <f>VLOOKUP(A75, 'Class 4'!A:C, 3, FALSE)</f>
        <v>49</v>
      </c>
      <c r="H75">
        <f>VLOOKUP(A75, 'Class 5'!A:C, 3, FALSE)</f>
        <v>46</v>
      </c>
      <c r="I75">
        <f>VLOOKUP(A75, 'Class 6'!A:C, 3, FALSE)</f>
        <v>43</v>
      </c>
      <c r="J75">
        <v>8</v>
      </c>
      <c r="K75">
        <f>VLOOKUP(A75, 'Reasons 1'!A:B, 2, FALSE)</f>
        <v>27</v>
      </c>
      <c r="L75">
        <f>VLOOKUP(A75, 'Reasons 2'!A:B, 2, FALSE)</f>
        <v>27</v>
      </c>
      <c r="M75" s="37">
        <f t="shared" si="7"/>
        <v>54</v>
      </c>
      <c r="N75">
        <f t="shared" si="4"/>
        <v>273</v>
      </c>
      <c r="O75">
        <f t="shared" si="6"/>
        <v>8</v>
      </c>
      <c r="P75" s="37">
        <f t="shared" si="8"/>
        <v>335</v>
      </c>
    </row>
    <row r="76" spans="1:16" x14ac:dyDescent="0.25">
      <c r="A76">
        <f>MASTER!A177</f>
        <v>7202</v>
      </c>
      <c r="B76" t="str">
        <f>VLOOKUP(A76, MASTER!$A:$E, 2, FALSE)</f>
        <v>Chloe Leach</v>
      </c>
      <c r="C76" t="str">
        <f>VLOOKUP(A76, MASTER!$A:$E, 3, FALSE)</f>
        <v>Tuscola FFA</v>
      </c>
      <c r="D76">
        <f>VLOOKUP(A76, 'Class 1'!A:C, 3, FALSE)</f>
        <v>50</v>
      </c>
      <c r="E76">
        <f>VLOOKUP(A76, 'Class 2'!A:C, 3, FALSE)</f>
        <v>37</v>
      </c>
      <c r="F76">
        <f>VLOOKUP(A76, 'Class 3'!A:C, 3, FALSE)</f>
        <v>44</v>
      </c>
      <c r="G76">
        <f>VLOOKUP(A76, 'Class 4'!A:C, 3, FALSE)</f>
        <v>50</v>
      </c>
      <c r="H76">
        <f>VLOOKUP(A76, 'Class 5'!A:C, 3, FALSE)</f>
        <v>36</v>
      </c>
      <c r="I76">
        <f>VLOOKUP(A76, 'Class 6'!A:C, 3, FALSE)</f>
        <v>39</v>
      </c>
      <c r="J76">
        <v>6</v>
      </c>
      <c r="K76">
        <f>VLOOKUP(A76, 'Reasons 1'!A:B, 2, FALSE)</f>
        <v>15</v>
      </c>
      <c r="L76">
        <f>VLOOKUP(A76, 'Reasons 2'!A:B, 2, FALSE)</f>
        <v>31</v>
      </c>
      <c r="M76" s="37">
        <f t="shared" si="7"/>
        <v>46</v>
      </c>
      <c r="N76">
        <f t="shared" si="4"/>
        <v>256</v>
      </c>
      <c r="O76">
        <f t="shared" si="6"/>
        <v>6</v>
      </c>
      <c r="P76" s="37">
        <f t="shared" si="8"/>
        <v>308</v>
      </c>
    </row>
    <row r="77" spans="1:16" x14ac:dyDescent="0.25">
      <c r="A77">
        <f>MASTER!A178</f>
        <v>7203</v>
      </c>
      <c r="B77" t="str">
        <f>VLOOKUP(A77, MASTER!$A:$E, 2, FALSE)</f>
        <v>Brylee Rice</v>
      </c>
      <c r="C77" t="str">
        <f>VLOOKUP(A77, MASTER!$A:$E, 3, FALSE)</f>
        <v>Tuscola FFA</v>
      </c>
      <c r="D77">
        <f>VLOOKUP(A77, 'Class 1'!A:C, 3, FALSE)</f>
        <v>39</v>
      </c>
      <c r="E77">
        <f>VLOOKUP(A77, 'Class 2'!A:C, 3, FALSE)</f>
        <v>40</v>
      </c>
      <c r="F77">
        <f>VLOOKUP(A77, 'Class 3'!A:C, 3, FALSE)</f>
        <v>40</v>
      </c>
      <c r="G77">
        <f>VLOOKUP(A77, 'Class 4'!A:C, 3, FALSE)</f>
        <v>29</v>
      </c>
      <c r="H77">
        <f>VLOOKUP(A77, 'Class 5'!A:C, 3, FALSE)</f>
        <v>33</v>
      </c>
      <c r="I77">
        <f>VLOOKUP(A77, 'Class 6'!A:C, 3, FALSE)</f>
        <v>42</v>
      </c>
      <c r="J77">
        <v>6</v>
      </c>
      <c r="K77">
        <f>VLOOKUP(A77, 'Reasons 1'!A:B, 2, FALSE)</f>
        <v>25</v>
      </c>
      <c r="L77">
        <f>VLOOKUP(A77, 'Reasons 2'!A:B, 2, FALSE)</f>
        <v>25</v>
      </c>
      <c r="M77" s="37">
        <f t="shared" si="7"/>
        <v>50</v>
      </c>
      <c r="N77">
        <f t="shared" si="4"/>
        <v>223</v>
      </c>
      <c r="O77">
        <f t="shared" si="6"/>
        <v>6</v>
      </c>
      <c r="P77" s="37">
        <f t="shared" si="8"/>
        <v>279</v>
      </c>
    </row>
    <row r="78" spans="1:16" x14ac:dyDescent="0.25">
      <c r="A78">
        <f>MASTER!A179</f>
        <v>7204</v>
      </c>
      <c r="B78" t="str">
        <f>VLOOKUP(A78, MASTER!$A:$E, 2, FALSE)</f>
        <v>Brooke Venable</v>
      </c>
      <c r="C78" t="str">
        <f>VLOOKUP(A78, MASTER!$A:$E, 3, FALSE)</f>
        <v>Tuscola FFA</v>
      </c>
      <c r="D78">
        <f>VLOOKUP(A78, 'Class 1'!A:C, 3, FALSE)</f>
        <v>50</v>
      </c>
      <c r="E78">
        <f>VLOOKUP(A78, 'Class 2'!A:C, 3, FALSE)</f>
        <v>31</v>
      </c>
      <c r="F78">
        <f>VLOOKUP(A78, 'Class 3'!A:C, 3, FALSE)</f>
        <v>41</v>
      </c>
      <c r="G78">
        <f>VLOOKUP(A78, 'Class 4'!A:C, 3, FALSE)</f>
        <v>41</v>
      </c>
      <c r="H78">
        <f>VLOOKUP(A78, 'Class 5'!A:C, 3, FALSE)</f>
        <v>44</v>
      </c>
      <c r="I78">
        <f>VLOOKUP(A78, 'Class 6'!A:C, 3, FALSE)</f>
        <v>42</v>
      </c>
      <c r="J78">
        <v>4</v>
      </c>
      <c r="K78">
        <f>VLOOKUP(A78, 'Reasons 1'!A:B, 2, FALSE)</f>
        <v>23</v>
      </c>
      <c r="L78">
        <f>VLOOKUP(A78, 'Reasons 2'!A:B, 2, FALSE)</f>
        <v>21</v>
      </c>
      <c r="M78" s="37">
        <f t="shared" si="7"/>
        <v>44</v>
      </c>
      <c r="N78">
        <f t="shared" si="4"/>
        <v>249</v>
      </c>
      <c r="O78">
        <f t="shared" si="6"/>
        <v>4</v>
      </c>
      <c r="P78" s="37">
        <f t="shared" si="8"/>
        <v>297</v>
      </c>
    </row>
    <row r="79" spans="1:16" ht="15" customHeight="1" x14ac:dyDescent="0.25">
      <c r="D79" t="e">
        <f>VLOOKUP(A79, 'Class 1'!A:C, 3, FALSE)</f>
        <v>#N/A</v>
      </c>
      <c r="E79" t="e">
        <f>VLOOKUP(A79, 'Class 2'!A:C, 3, FALSE)</f>
        <v>#N/A</v>
      </c>
      <c r="F79" t="e">
        <f>VLOOKUP(A79, 'Class 3'!A:C, 3, FALSE)</f>
        <v>#N/A</v>
      </c>
      <c r="G79" t="e">
        <f>VLOOKUP(A79, 'Class 4'!A:C, 3, FALSE)</f>
        <v>#N/A</v>
      </c>
      <c r="H79" t="e">
        <f>VLOOKUP(A79, 'Class 5'!A:C, 3, FALSE)</f>
        <v>#N/A</v>
      </c>
      <c r="I79" t="e">
        <f>VLOOKUP(A79, 'Class 6'!A:C, 3, FALSE)</f>
        <v>#N/A</v>
      </c>
      <c r="K79" t="e">
        <f>VLOOKUP(A79, 'Reasons 1'!A:B, 2, FALSE)</f>
        <v>#N/A</v>
      </c>
      <c r="L79" t="e">
        <f>VLOOKUP(A79, 'Reasons 2'!A:B, 2, FALSE)</f>
        <v>#N/A</v>
      </c>
      <c r="M79" s="37" t="e">
        <f t="shared" si="7"/>
        <v>#N/A</v>
      </c>
      <c r="N79" t="e">
        <f t="shared" si="4"/>
        <v>#N/A</v>
      </c>
      <c r="O79">
        <f t="shared" si="6"/>
        <v>0</v>
      </c>
      <c r="P79" t="e">
        <f t="shared" ref="P79" si="9">SUM(K79:O79)</f>
        <v>#N/A</v>
      </c>
    </row>
    <row r="80" spans="1:16" ht="15" customHeight="1" x14ac:dyDescent="0.25">
      <c r="M80" s="37">
        <f t="shared" si="7"/>
        <v>0</v>
      </c>
    </row>
    <row r="81" spans="13:13" ht="15" customHeight="1" x14ac:dyDescent="0.25">
      <c r="M81" s="37">
        <f t="shared" si="7"/>
        <v>0</v>
      </c>
    </row>
    <row r="82" spans="13:13" ht="15" customHeight="1" x14ac:dyDescent="0.25">
      <c r="M82" s="37">
        <f t="shared" si="7"/>
        <v>0</v>
      </c>
    </row>
    <row r="83" spans="13:13" ht="15" customHeight="1" x14ac:dyDescent="0.25">
      <c r="M83" s="37">
        <f t="shared" si="7"/>
        <v>0</v>
      </c>
    </row>
    <row r="84" spans="13:13" ht="15" customHeight="1" x14ac:dyDescent="0.25">
      <c r="M84" s="37">
        <f t="shared" si="7"/>
        <v>0</v>
      </c>
    </row>
    <row r="85" spans="13:13" ht="15" customHeight="1" x14ac:dyDescent="0.25">
      <c r="M85" s="37">
        <f t="shared" si="7"/>
        <v>0</v>
      </c>
    </row>
    <row r="86" spans="13:13" ht="15" customHeight="1" x14ac:dyDescent="0.25">
      <c r="M86" s="37">
        <f t="shared" si="7"/>
        <v>0</v>
      </c>
    </row>
    <row r="87" spans="13:13" ht="15" customHeight="1" x14ac:dyDescent="0.25">
      <c r="M87" s="37">
        <f t="shared" si="7"/>
        <v>0</v>
      </c>
    </row>
    <row r="88" spans="13:13" ht="15" customHeight="1" x14ac:dyDescent="0.25">
      <c r="M88" s="37">
        <f t="shared" si="7"/>
        <v>0</v>
      </c>
    </row>
  </sheetData>
  <printOptions gridLines="1"/>
  <pageMargins left="0.7" right="0.7" top="0.75" bottom="0.75" header="0.3" footer="0.3"/>
  <pageSetup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5DBEF-9E01-4C72-94A8-42355184B0AE}">
  <sheetPr>
    <tabColor theme="4" tint="-0.249977111117893"/>
  </sheetPr>
  <dimension ref="A1:X83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R1" sqref="R1"/>
    </sheetView>
  </sheetViews>
  <sheetFormatPr defaultRowHeight="15" customHeight="1" x14ac:dyDescent="0.25"/>
  <cols>
    <col min="2" max="2" width="22.85546875" customWidth="1"/>
    <col min="3" max="3" width="40.5703125" customWidth="1"/>
    <col min="10" max="10" width="20.85546875" bestFit="1" customWidth="1"/>
    <col min="12" max="13" width="14.42578125" customWidth="1"/>
    <col min="15" max="15" width="18" customWidth="1"/>
    <col min="17" max="17" width="16.42578125" bestFit="1" customWidth="1"/>
    <col min="18" max="18" width="39.140625" customWidth="1"/>
    <col min="19" max="20" width="11.140625" bestFit="1" customWidth="1"/>
    <col min="21" max="21" width="10.42578125" bestFit="1" customWidth="1"/>
    <col min="22" max="22" width="13.140625" bestFit="1" customWidth="1"/>
    <col min="23" max="23" width="11.85546875" bestFit="1" customWidth="1"/>
  </cols>
  <sheetData>
    <row r="1" spans="1:24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325</v>
      </c>
      <c r="K1" s="3" t="s">
        <v>306</v>
      </c>
      <c r="L1" s="3" t="s">
        <v>321</v>
      </c>
      <c r="M1" s="3" t="s">
        <v>322</v>
      </c>
      <c r="N1" s="3" t="s">
        <v>307</v>
      </c>
      <c r="O1" s="3" t="s">
        <v>333</v>
      </c>
      <c r="P1" s="3" t="s">
        <v>309</v>
      </c>
      <c r="Q1" s="3" t="s">
        <v>332</v>
      </c>
      <c r="R1" s="3" t="s">
        <v>334</v>
      </c>
      <c r="S1" s="3"/>
      <c r="T1" s="3"/>
      <c r="U1" s="3"/>
      <c r="V1" s="3"/>
      <c r="W1" s="3"/>
      <c r="X1" s="3"/>
    </row>
    <row r="2" spans="1:24" x14ac:dyDescent="0.25">
      <c r="D2" t="s">
        <v>310</v>
      </c>
      <c r="E2" t="s">
        <v>311</v>
      </c>
      <c r="F2" t="s">
        <v>312</v>
      </c>
      <c r="G2" t="s">
        <v>313</v>
      </c>
      <c r="H2" t="s">
        <v>331</v>
      </c>
      <c r="I2" t="s">
        <v>315</v>
      </c>
      <c r="J2" t="s">
        <v>312</v>
      </c>
      <c r="K2" t="s">
        <v>311</v>
      </c>
      <c r="L2" t="s">
        <v>316</v>
      </c>
    </row>
    <row r="3" spans="1:24" x14ac:dyDescent="0.25">
      <c r="A3">
        <f>MASTER!A107</f>
        <v>7011</v>
      </c>
      <c r="B3" t="str">
        <f>VLOOKUP(A3, MASTER!$A:$E, 2, FALSE)</f>
        <v>Amy-Lynn McKellips</v>
      </c>
      <c r="C3" t="str">
        <f>VLOOKUP(A3, MASTER!$A:$E, 3, FALSE)</f>
        <v>Allegan Tech B</v>
      </c>
      <c r="D3">
        <f>VLOOKUP(A3, 'Class 1'!A:C, 3, FALSE)</f>
        <v>46</v>
      </c>
      <c r="E3">
        <f>VLOOKUP(A3, 'Class 2'!A:C, 3, FALSE)</f>
        <v>33</v>
      </c>
      <c r="F3">
        <f>VLOOKUP(A3, 'Class 3'!A:C, 3, FALSE)</f>
        <v>43</v>
      </c>
      <c r="G3">
        <f>VLOOKUP(A3, 'Class 4'!A:C, 3, FALSE)</f>
        <v>41</v>
      </c>
      <c r="H3">
        <f>VLOOKUP(A3, 'Class 5'!A:C, 3, FALSE)</f>
        <v>32</v>
      </c>
      <c r="I3">
        <f>VLOOKUP(A3, 'Class 6'!A:C, 3, FALSE)</f>
        <v>43</v>
      </c>
      <c r="J3">
        <v>10</v>
      </c>
      <c r="K3" s="44">
        <f>VLOOKUP(A3, 'Reasons 1'!A:B, 2, FALSE)</f>
        <v>10</v>
      </c>
      <c r="L3">
        <f>VLOOKUP(A3, 'Reasons 2'!A:B, 2, FALSE)</f>
        <v>16</v>
      </c>
      <c r="M3" s="37">
        <f t="shared" ref="M3:M68" si="0">SUM(K3:L3)</f>
        <v>26</v>
      </c>
      <c r="N3">
        <f t="shared" ref="N3:N15" si="1">SUM(D3:I3)</f>
        <v>238</v>
      </c>
      <c r="O3">
        <f t="shared" ref="O3:O68" si="2">SUM(J3:J3)</f>
        <v>10</v>
      </c>
      <c r="P3" s="37">
        <f t="shared" ref="P3:P68" si="3">SUM(M3:O3)</f>
        <v>274</v>
      </c>
      <c r="Q3" t="s">
        <v>335</v>
      </c>
    </row>
    <row r="4" spans="1:24" x14ac:dyDescent="0.25">
      <c r="A4">
        <f>MASTER!A108</f>
        <v>7012</v>
      </c>
      <c r="B4" t="str">
        <f>VLOOKUP(A4, MASTER!$A:$E, 2, FALSE)</f>
        <v>Calleigh Pickett</v>
      </c>
      <c r="C4" t="str">
        <f>VLOOKUP(A4, MASTER!$A:$E, 3, FALSE)</f>
        <v>Allegan Tech B</v>
      </c>
      <c r="D4">
        <f>VLOOKUP(A4, 'Class 1'!A:C, 3, FALSE)</f>
        <v>38</v>
      </c>
      <c r="E4">
        <f>VLOOKUP(A4, 'Class 2'!A:C, 3, FALSE)</f>
        <v>42</v>
      </c>
      <c r="F4">
        <f>VLOOKUP(A4, 'Class 3'!A:C, 3, FALSE)</f>
        <v>43</v>
      </c>
      <c r="G4">
        <f>VLOOKUP(A4, 'Class 4'!A:C, 3, FALSE)</f>
        <v>50</v>
      </c>
      <c r="H4">
        <f>VLOOKUP(A4, 'Class 5'!A:C, 3, FALSE)</f>
        <v>33</v>
      </c>
      <c r="I4">
        <f>VLOOKUP(A4, 'Class 6'!A:C, 3, FALSE)</f>
        <v>50</v>
      </c>
      <c r="J4">
        <v>4</v>
      </c>
      <c r="K4">
        <f>VLOOKUP(A4, 'Reasons 1'!A:B, 2, FALSE)</f>
        <v>26</v>
      </c>
      <c r="L4">
        <f>VLOOKUP(A4, 'Reasons 2'!A:B, 2, FALSE)</f>
        <v>20</v>
      </c>
      <c r="M4" s="37">
        <f t="shared" si="0"/>
        <v>46</v>
      </c>
      <c r="N4">
        <f t="shared" si="1"/>
        <v>256</v>
      </c>
      <c r="O4">
        <f t="shared" si="2"/>
        <v>4</v>
      </c>
      <c r="P4" s="37">
        <f t="shared" si="3"/>
        <v>306</v>
      </c>
      <c r="Q4">
        <f>P4+P5+P6</f>
        <v>897</v>
      </c>
    </row>
    <row r="5" spans="1:24" x14ac:dyDescent="0.25">
      <c r="A5">
        <f>MASTER!A109</f>
        <v>7013</v>
      </c>
      <c r="B5" t="str">
        <f>VLOOKUP(A5, MASTER!$A:$E, 2, FALSE)</f>
        <v>Lakyn Conway</v>
      </c>
      <c r="C5" t="str">
        <f>VLOOKUP(A5, MASTER!$A:$E, 3, FALSE)</f>
        <v>Allegan Tech B</v>
      </c>
      <c r="D5">
        <f>VLOOKUP(A5, 'Class 1'!A:C, 3, FALSE)</f>
        <v>46</v>
      </c>
      <c r="E5">
        <f>VLOOKUP(A5, 'Class 2'!A:C, 3, FALSE)</f>
        <v>44</v>
      </c>
      <c r="F5">
        <f>VLOOKUP(A5, 'Class 3'!A:C, 3, FALSE)</f>
        <v>45</v>
      </c>
      <c r="G5">
        <f>VLOOKUP(A5, 'Class 4'!A:C, 3, FALSE)</f>
        <v>34</v>
      </c>
      <c r="H5">
        <f>VLOOKUP(A5, 'Class 5'!A:C, 3, FALSE)</f>
        <v>36</v>
      </c>
      <c r="I5">
        <f>VLOOKUP(A5, 'Class 6'!A:C, 3, FALSE)</f>
        <v>47</v>
      </c>
      <c r="J5">
        <v>4</v>
      </c>
      <c r="K5">
        <f>VLOOKUP(A5, 'Reasons 1'!A:B, 2, FALSE)</f>
        <v>10</v>
      </c>
      <c r="L5">
        <f>VLOOKUP(A5, 'Reasons 2'!A:B, 2, FALSE)</f>
        <v>18</v>
      </c>
      <c r="M5" s="37">
        <f t="shared" si="0"/>
        <v>28</v>
      </c>
      <c r="N5">
        <f t="shared" si="1"/>
        <v>252</v>
      </c>
      <c r="O5">
        <f t="shared" si="2"/>
        <v>4</v>
      </c>
      <c r="P5" s="37">
        <f t="shared" si="3"/>
        <v>284</v>
      </c>
    </row>
    <row r="6" spans="1:24" x14ac:dyDescent="0.25">
      <c r="A6">
        <f>MASTER!A110</f>
        <v>7014</v>
      </c>
      <c r="B6" t="str">
        <f>VLOOKUP(A6, MASTER!$A:$E, 2, FALSE)</f>
        <v>Addison Soderquist</v>
      </c>
      <c r="C6" t="str">
        <f>VLOOKUP(A6, MASTER!$A:$E, 3, FALSE)</f>
        <v>Allegan Tech B</v>
      </c>
      <c r="D6">
        <f>VLOOKUP(A6, 'Class 1'!A:C, 3, FALSE)</f>
        <v>48</v>
      </c>
      <c r="E6">
        <f>VLOOKUP(A6, 'Class 2'!A:C, 3, FALSE)</f>
        <v>47</v>
      </c>
      <c r="F6">
        <f>VLOOKUP(A6, 'Class 3'!A:C, 3, FALSE)</f>
        <v>46</v>
      </c>
      <c r="G6">
        <f>VLOOKUP(A6, 'Class 4'!A:C, 3, FALSE)</f>
        <v>46</v>
      </c>
      <c r="H6">
        <f>VLOOKUP(A6, 'Class 5'!A:C, 3, FALSE)</f>
        <v>23</v>
      </c>
      <c r="I6">
        <f>VLOOKUP(A6, 'Class 6'!A:C, 3, FALSE)</f>
        <v>47</v>
      </c>
      <c r="J6">
        <v>8</v>
      </c>
      <c r="K6">
        <f>VLOOKUP(A6, 'Reasons 1'!A:B, 2, FALSE)</f>
        <v>10</v>
      </c>
      <c r="L6">
        <f>VLOOKUP(A6, 'Reasons 2'!A:B, 2, FALSE)</f>
        <v>32</v>
      </c>
      <c r="M6" s="37">
        <f t="shared" si="0"/>
        <v>42</v>
      </c>
      <c r="N6">
        <f t="shared" si="1"/>
        <v>257</v>
      </c>
      <c r="O6">
        <f t="shared" si="2"/>
        <v>8</v>
      </c>
      <c r="P6" s="37">
        <f t="shared" si="3"/>
        <v>307</v>
      </c>
    </row>
    <row r="7" spans="1:24" x14ac:dyDescent="0.25">
      <c r="M7" s="37"/>
      <c r="P7" s="37"/>
    </row>
    <row r="8" spans="1:24" x14ac:dyDescent="0.25">
      <c r="A8">
        <f>MASTER!A111</f>
        <v>7021</v>
      </c>
      <c r="B8" t="str">
        <f>VLOOKUP(A8, MASTER!$A:$E, 2, FALSE)</f>
        <v>Reagan Cook</v>
      </c>
      <c r="C8" t="str">
        <f>VLOOKUP(A8, MASTER!$A:$E, 3, FALSE)</f>
        <v>Careerline PM FFA</v>
      </c>
      <c r="D8">
        <f>VLOOKUP(A8, 'Class 1'!A:C, 3, FALSE)</f>
        <v>50</v>
      </c>
      <c r="E8">
        <f>VLOOKUP(A8, 'Class 2'!A:C, 3, FALSE)</f>
        <v>49</v>
      </c>
      <c r="F8">
        <f>VLOOKUP(A8, 'Class 3'!A:C, 3, FALSE)</f>
        <v>40</v>
      </c>
      <c r="G8">
        <f>VLOOKUP(A8, 'Class 4'!A:C, 3, FALSE)</f>
        <v>37</v>
      </c>
      <c r="H8">
        <f>VLOOKUP(A8, 'Class 5'!A:C, 3, FALSE)</f>
        <v>26</v>
      </c>
      <c r="I8">
        <f>VLOOKUP(A8, 'Class 6'!A:C, 3, FALSE)</f>
        <v>47</v>
      </c>
      <c r="J8">
        <v>6</v>
      </c>
      <c r="K8">
        <f>VLOOKUP(A8, 'Reasons 1'!A:B, 2, FALSE)</f>
        <v>25</v>
      </c>
      <c r="L8">
        <f>VLOOKUP(A8, 'Reasons 2'!A:B, 2, FALSE)</f>
        <v>33</v>
      </c>
      <c r="M8" s="37">
        <f t="shared" si="0"/>
        <v>58</v>
      </c>
      <c r="N8">
        <f t="shared" si="1"/>
        <v>249</v>
      </c>
      <c r="O8">
        <f t="shared" si="2"/>
        <v>6</v>
      </c>
      <c r="P8" s="37">
        <f t="shared" si="3"/>
        <v>313</v>
      </c>
      <c r="Q8">
        <f>P8+P9+P11</f>
        <v>999</v>
      </c>
    </row>
    <row r="9" spans="1:24" x14ac:dyDescent="0.25">
      <c r="A9">
        <f>MASTER!A112</f>
        <v>7022</v>
      </c>
      <c r="B9" t="str">
        <f>VLOOKUP(A9, MASTER!$A:$E, 2, FALSE)</f>
        <v>Shelby DeJongh</v>
      </c>
      <c r="C9" t="str">
        <f>VLOOKUP(A9, MASTER!$A:$E, 3, FALSE)</f>
        <v>Careerline PM FFA</v>
      </c>
      <c r="D9">
        <f>VLOOKUP(A9, 'Class 1'!A:C, 3, FALSE)</f>
        <v>46</v>
      </c>
      <c r="E9">
        <f>VLOOKUP(A9, 'Class 2'!A:C, 3, FALSE)</f>
        <v>37</v>
      </c>
      <c r="F9">
        <f>VLOOKUP(A9, 'Class 3'!A:C, 3, FALSE)</f>
        <v>50</v>
      </c>
      <c r="G9">
        <f>VLOOKUP(A9, 'Class 4'!A:C, 3, FALSE)</f>
        <v>48</v>
      </c>
      <c r="H9">
        <f>VLOOKUP(A9, 'Class 5'!A:C, 3, FALSE)</f>
        <v>46</v>
      </c>
      <c r="I9">
        <f>VLOOKUP(A9, 'Class 6'!A:C, 3, FALSE)</f>
        <v>47</v>
      </c>
      <c r="J9">
        <v>6</v>
      </c>
      <c r="K9">
        <f>VLOOKUP(A9, 'Reasons 1'!A:B, 2, FALSE)</f>
        <v>23</v>
      </c>
      <c r="L9">
        <f>VLOOKUP(A9, 'Reasons 2'!A:B, 2, FALSE)</f>
        <v>30</v>
      </c>
      <c r="M9" s="37">
        <f t="shared" si="0"/>
        <v>53</v>
      </c>
      <c r="N9">
        <f t="shared" si="1"/>
        <v>274</v>
      </c>
      <c r="O9">
        <f t="shared" si="2"/>
        <v>6</v>
      </c>
      <c r="P9" s="37">
        <f t="shared" si="3"/>
        <v>333</v>
      </c>
    </row>
    <row r="10" spans="1:24" x14ac:dyDescent="0.25">
      <c r="A10">
        <f>MASTER!A113</f>
        <v>7023</v>
      </c>
      <c r="B10" t="str">
        <f>VLOOKUP(A10, MASTER!$A:$E, 2, FALSE)</f>
        <v>Macie Kleinheksel</v>
      </c>
      <c r="C10" t="str">
        <f>VLOOKUP(A10, MASTER!$A:$E, 3, FALSE)</f>
        <v>Careerline PM FFA</v>
      </c>
      <c r="D10">
        <f>VLOOKUP(A10, 'Class 1'!A:C, 3, FALSE)</f>
        <v>45</v>
      </c>
      <c r="E10">
        <f>VLOOKUP(A10, 'Class 2'!A:C, 3, FALSE)</f>
        <v>41</v>
      </c>
      <c r="F10">
        <f>VLOOKUP(A10, 'Class 3'!A:C, 3, FALSE)</f>
        <v>31</v>
      </c>
      <c r="G10">
        <f>VLOOKUP(A10, 'Class 4'!A:C, 3, FALSE)</f>
        <v>48</v>
      </c>
      <c r="H10">
        <f>VLOOKUP(A10, 'Class 5'!A:C, 3, FALSE)</f>
        <v>28</v>
      </c>
      <c r="I10">
        <f>VLOOKUP(A10, 'Class 6'!A:C, 3, FALSE)</f>
        <v>34</v>
      </c>
      <c r="J10">
        <v>8</v>
      </c>
      <c r="K10">
        <v>0</v>
      </c>
      <c r="L10">
        <v>0</v>
      </c>
      <c r="M10" s="37">
        <f t="shared" si="0"/>
        <v>0</v>
      </c>
      <c r="N10">
        <f t="shared" si="1"/>
        <v>227</v>
      </c>
      <c r="O10">
        <f t="shared" si="2"/>
        <v>8</v>
      </c>
      <c r="P10" s="37">
        <f t="shared" si="3"/>
        <v>235</v>
      </c>
      <c r="Q10" t="s">
        <v>335</v>
      </c>
    </row>
    <row r="11" spans="1:24" x14ac:dyDescent="0.25">
      <c r="A11">
        <f>MASTER!A114</f>
        <v>7024</v>
      </c>
      <c r="B11" t="str">
        <f>VLOOKUP(A11, MASTER!$A:$E, 2, FALSE)</f>
        <v>Taylor Westenbroek</v>
      </c>
      <c r="C11" t="str">
        <f>VLOOKUP(A11, MASTER!$A:$E, 3, FALSE)</f>
        <v>Careerline PM FFA</v>
      </c>
      <c r="D11">
        <f>VLOOKUP(A11, 'Class 1'!A:C, 3, FALSE)</f>
        <v>48</v>
      </c>
      <c r="E11">
        <f>VLOOKUP(A11, 'Class 2'!A:C, 3, FALSE)</f>
        <v>49</v>
      </c>
      <c r="F11">
        <f>VLOOKUP(A11, 'Class 3'!A:C, 3, FALSE)</f>
        <v>49</v>
      </c>
      <c r="G11">
        <f>VLOOKUP(A11, 'Class 4'!A:C, 3, FALSE)</f>
        <v>50</v>
      </c>
      <c r="H11">
        <f>VLOOKUP(A11, 'Class 5'!A:C, 3, FALSE)</f>
        <v>34</v>
      </c>
      <c r="I11">
        <f>VLOOKUP(A11, 'Class 6'!A:C, 3, FALSE)</f>
        <v>50</v>
      </c>
      <c r="J11">
        <v>8</v>
      </c>
      <c r="K11">
        <f>VLOOKUP(A11, 'Reasons 1'!A:B, 2, FALSE)</f>
        <v>32</v>
      </c>
      <c r="L11">
        <f>VLOOKUP(A11, 'Reasons 2'!A:B, 2, FALSE)</f>
        <v>33</v>
      </c>
      <c r="M11" s="37">
        <f t="shared" si="0"/>
        <v>65</v>
      </c>
      <c r="N11">
        <f t="shared" si="1"/>
        <v>280</v>
      </c>
      <c r="O11">
        <f t="shared" si="2"/>
        <v>8</v>
      </c>
      <c r="P11" s="37">
        <f t="shared" si="3"/>
        <v>353</v>
      </c>
    </row>
    <row r="12" spans="1:24" x14ac:dyDescent="0.25">
      <c r="M12" s="37"/>
      <c r="P12" s="37"/>
    </row>
    <row r="13" spans="1:24" x14ac:dyDescent="0.25">
      <c r="A13">
        <f>MASTER!A115</f>
        <v>7031</v>
      </c>
      <c r="B13" t="str">
        <f>VLOOKUP(A13, MASTER!$A:$E, 2, FALSE)</f>
        <v>Olivia Rice</v>
      </c>
      <c r="C13" t="str">
        <f>VLOOKUP(A13, MASTER!$A:$E, 3, FALSE)</f>
        <v>Calhoun Area FFA</v>
      </c>
      <c r="D13">
        <f>VLOOKUP(A13, 'Class 1'!A:C, 3, FALSE)</f>
        <v>50</v>
      </c>
      <c r="E13">
        <f>VLOOKUP(A13, 'Class 2'!A:C, 3, FALSE)</f>
        <v>41</v>
      </c>
      <c r="F13">
        <f>VLOOKUP(A13, 'Class 3'!A:C, 3, FALSE)</f>
        <v>31</v>
      </c>
      <c r="G13">
        <f>VLOOKUP(A13, 'Class 4'!A:C, 3, FALSE)</f>
        <v>44</v>
      </c>
      <c r="H13">
        <f>VLOOKUP(A13, 'Class 5'!A:C, 3, FALSE)</f>
        <v>39</v>
      </c>
      <c r="I13">
        <f>VLOOKUP(A13, 'Class 6'!A:C, 3, FALSE)</f>
        <v>39</v>
      </c>
      <c r="J13">
        <v>8</v>
      </c>
      <c r="K13">
        <f>VLOOKUP(A13, 'Reasons 1'!A:B, 2, FALSE)</f>
        <v>25</v>
      </c>
      <c r="L13">
        <f>VLOOKUP(A13, 'Reasons 2'!A:B, 2, FALSE)</f>
        <v>27</v>
      </c>
      <c r="M13" s="37">
        <f t="shared" si="0"/>
        <v>52</v>
      </c>
      <c r="N13">
        <f t="shared" si="1"/>
        <v>244</v>
      </c>
      <c r="O13">
        <f t="shared" si="2"/>
        <v>8</v>
      </c>
      <c r="P13" s="37">
        <f t="shared" si="3"/>
        <v>304</v>
      </c>
      <c r="Q13">
        <f>P13+P14+P15</f>
        <v>1012</v>
      </c>
      <c r="R13" t="s">
        <v>350</v>
      </c>
    </row>
    <row r="14" spans="1:24" x14ac:dyDescent="0.25">
      <c r="A14">
        <f>MASTER!A117</f>
        <v>7033</v>
      </c>
      <c r="B14" t="str">
        <f>VLOOKUP(A14, MASTER!$A:$E, 2, FALSE)</f>
        <v>Brenna Tullis</v>
      </c>
      <c r="C14" t="str">
        <f>VLOOKUP(A14, MASTER!$A:$E, 3, FALSE)</f>
        <v>Calhoun Area FFA</v>
      </c>
      <c r="D14">
        <f>VLOOKUP(A14, 'Class 1'!A:C, 3, FALSE)</f>
        <v>50</v>
      </c>
      <c r="E14">
        <f>VLOOKUP(A14, 'Class 2'!A:C, 3, FALSE)</f>
        <v>47</v>
      </c>
      <c r="F14">
        <f>VLOOKUP(A14, 'Class 3'!A:C, 3, FALSE)</f>
        <v>49</v>
      </c>
      <c r="G14">
        <f>VLOOKUP(A14, 'Class 4'!A:C, 3, FALSE)</f>
        <v>44</v>
      </c>
      <c r="H14">
        <f>VLOOKUP(A14, 'Class 5'!A:C, 3, FALSE)</f>
        <v>39</v>
      </c>
      <c r="I14">
        <f>VLOOKUP(A14, 'Class 6'!A:C, 3, FALSE)</f>
        <v>50</v>
      </c>
      <c r="J14">
        <v>10</v>
      </c>
      <c r="K14">
        <f>VLOOKUP(A14, 'Reasons 1'!A:B, 2, FALSE)</f>
        <v>27</v>
      </c>
      <c r="L14">
        <f>VLOOKUP(A14, 'Reasons 2'!A:B, 2, FALSE)</f>
        <v>24</v>
      </c>
      <c r="M14" s="37">
        <f t="shared" si="0"/>
        <v>51</v>
      </c>
      <c r="N14">
        <f t="shared" si="1"/>
        <v>279</v>
      </c>
      <c r="O14">
        <f t="shared" si="2"/>
        <v>10</v>
      </c>
      <c r="P14" s="37">
        <f t="shared" si="3"/>
        <v>340</v>
      </c>
    </row>
    <row r="15" spans="1:24" x14ac:dyDescent="0.25">
      <c r="A15">
        <f>MASTER!A118</f>
        <v>7034</v>
      </c>
      <c r="B15" t="str">
        <f>VLOOKUP(A15, MASTER!$A:$E, 2, FALSE)</f>
        <v>Matalynn Ellsworth</v>
      </c>
      <c r="C15" t="str">
        <f>VLOOKUP(A15, MASTER!$A:$E, 3, FALSE)</f>
        <v>Calhoun Area FFA</v>
      </c>
      <c r="D15">
        <f>VLOOKUP(A15, 'Class 1'!A:C, 3, FALSE)</f>
        <v>46</v>
      </c>
      <c r="E15">
        <f>VLOOKUP(A15, 'Class 2'!A:C, 3, FALSE)</f>
        <v>47</v>
      </c>
      <c r="F15">
        <f>VLOOKUP(A15, 'Class 3'!A:C, 3, FALSE)</f>
        <v>50</v>
      </c>
      <c r="G15">
        <f>VLOOKUP(A15, 'Class 4'!A:C, 3, FALSE)</f>
        <v>45</v>
      </c>
      <c r="H15">
        <f>VLOOKUP(A15, 'Class 5'!A:C, 3, FALSE)</f>
        <v>49</v>
      </c>
      <c r="I15">
        <f>VLOOKUP(A15, 'Class 6'!A:C, 3, FALSE)</f>
        <v>47</v>
      </c>
      <c r="J15">
        <v>6</v>
      </c>
      <c r="K15">
        <f>VLOOKUP(A15, 'Reasons 1'!A:B, 2, FALSE)</f>
        <v>36</v>
      </c>
      <c r="L15">
        <f>VLOOKUP(A15, 'Reasons 2'!A:B, 2, FALSE)</f>
        <v>42</v>
      </c>
      <c r="M15" s="37">
        <f t="shared" si="0"/>
        <v>78</v>
      </c>
      <c r="N15">
        <f t="shared" si="1"/>
        <v>284</v>
      </c>
      <c r="O15">
        <f t="shared" si="2"/>
        <v>6</v>
      </c>
      <c r="P15" s="37">
        <f t="shared" si="3"/>
        <v>368</v>
      </c>
    </row>
    <row r="16" spans="1:24" x14ac:dyDescent="0.25">
      <c r="M16" s="37"/>
      <c r="P16" s="37"/>
    </row>
    <row r="17" spans="1:18" x14ac:dyDescent="0.25">
      <c r="A17">
        <f>MASTER!A119</f>
        <v>7041</v>
      </c>
      <c r="B17" t="str">
        <f>VLOOKUP(A17, MASTER!$A:$E, 2, FALSE)</f>
        <v>Lyndi Hollinger</v>
      </c>
      <c r="C17" t="str">
        <f>VLOOKUP(A17, MASTER!$A:$E, 3, FALSE)</f>
        <v>Coopersville 1</v>
      </c>
      <c r="D17">
        <f>VLOOKUP(A17, 'Class 1'!A:C, 3, FALSE)</f>
        <v>46</v>
      </c>
      <c r="E17">
        <f>VLOOKUP(A17, 'Class 2'!A:C, 3, FALSE)</f>
        <v>49</v>
      </c>
      <c r="F17">
        <f>VLOOKUP(A17, 'Class 3'!A:C, 3, FALSE)</f>
        <v>49</v>
      </c>
      <c r="G17">
        <f>VLOOKUP(A17, 'Class 4'!A:C, 3, FALSE)</f>
        <v>50</v>
      </c>
      <c r="H17">
        <f>VLOOKUP(A17, 'Class 5'!A:C, 3, FALSE)</f>
        <v>40</v>
      </c>
      <c r="I17">
        <f>VLOOKUP(A17, 'Class 6'!A:C, 3, FALSE)</f>
        <v>24</v>
      </c>
      <c r="J17">
        <v>6</v>
      </c>
      <c r="K17">
        <f>VLOOKUP(A17, 'Reasons 1'!A:B, 2, FALSE)</f>
        <v>31</v>
      </c>
      <c r="L17">
        <f>VLOOKUP(A17, 'Reasons 2'!A:B, 2, FALSE)</f>
        <v>25</v>
      </c>
      <c r="M17" s="37">
        <f t="shared" si="0"/>
        <v>56</v>
      </c>
      <c r="N17">
        <f>SUM(D17:I17)</f>
        <v>258</v>
      </c>
      <c r="O17">
        <f t="shared" si="2"/>
        <v>6</v>
      </c>
      <c r="P17" s="37">
        <f t="shared" si="3"/>
        <v>320</v>
      </c>
      <c r="Q17" t="s">
        <v>335</v>
      </c>
    </row>
    <row r="18" spans="1:18" x14ac:dyDescent="0.25">
      <c r="A18">
        <f>MASTER!A120</f>
        <v>7042</v>
      </c>
      <c r="B18" t="str">
        <f>VLOOKUP(A18, MASTER!$A:$E, 2, FALSE)</f>
        <v>Casey Porterfield</v>
      </c>
      <c r="C18" t="str">
        <f>VLOOKUP(A18, MASTER!$A:$E, 3, FALSE)</f>
        <v>Coopersville 1</v>
      </c>
      <c r="D18">
        <f>VLOOKUP(A18, 'Class 1'!A:C, 3, FALSE)</f>
        <v>46</v>
      </c>
      <c r="E18">
        <f>VLOOKUP(A18, 'Class 2'!A:C, 3, FALSE)</f>
        <v>35</v>
      </c>
      <c r="F18">
        <f>VLOOKUP(A18, 'Class 3'!A:C, 3, FALSE)</f>
        <v>47</v>
      </c>
      <c r="G18">
        <f>VLOOKUP(A18, 'Class 4'!A:C, 3, FALSE)</f>
        <v>46</v>
      </c>
      <c r="H18">
        <f>VLOOKUP(A18, 'Class 5'!A:C, 3, FALSE)</f>
        <v>31</v>
      </c>
      <c r="I18">
        <f>VLOOKUP(A18, 'Class 6'!A:C, 3, FALSE)</f>
        <v>50</v>
      </c>
      <c r="J18">
        <v>8</v>
      </c>
      <c r="K18">
        <f>VLOOKUP(A18, 'Reasons 1'!A:B, 2, FALSE)</f>
        <v>28</v>
      </c>
      <c r="L18">
        <f>VLOOKUP(A18, 'Reasons 2'!A:B, 2, FALSE)</f>
        <v>34</v>
      </c>
      <c r="M18" s="37">
        <f t="shared" si="0"/>
        <v>62</v>
      </c>
      <c r="N18">
        <f t="shared" ref="N18:N74" si="4">SUM(D18:I18)</f>
        <v>255</v>
      </c>
      <c r="O18">
        <f t="shared" si="2"/>
        <v>8</v>
      </c>
      <c r="P18" s="37">
        <f t="shared" si="3"/>
        <v>325</v>
      </c>
      <c r="Q18">
        <f>P18+P19+P20</f>
        <v>1005</v>
      </c>
      <c r="R18" t="s">
        <v>350</v>
      </c>
    </row>
    <row r="19" spans="1:18" x14ac:dyDescent="0.25">
      <c r="A19">
        <f>MASTER!A121</f>
        <v>7043</v>
      </c>
      <c r="B19" t="str">
        <f>VLOOKUP(A19, MASTER!$A:$E, 2, FALSE)</f>
        <v>Isabelle Mencarelli</v>
      </c>
      <c r="C19" t="str">
        <f>VLOOKUP(A19, MASTER!$A:$E, 3, FALSE)</f>
        <v>Coopersville 1</v>
      </c>
      <c r="D19">
        <f>VLOOKUP(A19, 'Class 1'!A:C, 3, FALSE)</f>
        <v>48</v>
      </c>
      <c r="E19">
        <f>VLOOKUP(A19, 'Class 2'!A:C, 3, FALSE)</f>
        <v>34</v>
      </c>
      <c r="F19">
        <f>VLOOKUP(A19, 'Class 3'!A:C, 3, FALSE)</f>
        <v>50</v>
      </c>
      <c r="G19">
        <f>VLOOKUP(A19, 'Class 4'!A:C, 3, FALSE)</f>
        <v>50</v>
      </c>
      <c r="H19">
        <f>VLOOKUP(A19, 'Class 5'!A:C, 3, FALSE)</f>
        <v>36</v>
      </c>
      <c r="I19">
        <f>VLOOKUP(A19, 'Class 6'!A:C, 3, FALSE)</f>
        <v>47</v>
      </c>
      <c r="J19">
        <v>10</v>
      </c>
      <c r="K19">
        <f>VLOOKUP(A19, 'Reasons 1'!A:B, 2, FALSE)</f>
        <v>26</v>
      </c>
      <c r="L19">
        <f>VLOOKUP(A19, 'Reasons 2'!A:B, 2, FALSE)</f>
        <v>30</v>
      </c>
      <c r="M19" s="37">
        <f t="shared" si="0"/>
        <v>56</v>
      </c>
      <c r="N19">
        <f t="shared" si="4"/>
        <v>265</v>
      </c>
      <c r="O19">
        <f t="shared" si="2"/>
        <v>10</v>
      </c>
      <c r="P19" s="37">
        <f t="shared" si="3"/>
        <v>331</v>
      </c>
    </row>
    <row r="20" spans="1:18" x14ac:dyDescent="0.25">
      <c r="A20">
        <f>MASTER!A122</f>
        <v>7044</v>
      </c>
      <c r="B20" t="str">
        <f>VLOOKUP(A20, MASTER!$A:$E, 2, FALSE)</f>
        <v>Josie Eisen</v>
      </c>
      <c r="C20" t="str">
        <f>VLOOKUP(A20, MASTER!$A:$E, 3, FALSE)</f>
        <v>Coopersville 1</v>
      </c>
      <c r="D20">
        <f>VLOOKUP(A20, 'Class 1'!A:C, 3, FALSE)</f>
        <v>48</v>
      </c>
      <c r="E20">
        <f>VLOOKUP(A20, 'Class 2'!A:C, 3, FALSE)</f>
        <v>47</v>
      </c>
      <c r="F20">
        <f>VLOOKUP(A20, 'Class 3'!A:C, 3, FALSE)</f>
        <v>50</v>
      </c>
      <c r="G20">
        <f>VLOOKUP(A20, 'Class 4'!A:C, 3, FALSE)</f>
        <v>44</v>
      </c>
      <c r="H20">
        <f>VLOOKUP(A20, 'Class 5'!A:C, 3, FALSE)</f>
        <v>49</v>
      </c>
      <c r="I20">
        <f>VLOOKUP(A20, 'Class 6'!A:C, 3, FALSE)</f>
        <v>42</v>
      </c>
      <c r="J20">
        <v>10</v>
      </c>
      <c r="K20">
        <f>VLOOKUP(A20, 'Reasons 1'!A:B, 2, FALSE)</f>
        <v>28</v>
      </c>
      <c r="L20">
        <f>VLOOKUP(A20, 'Reasons 2'!A:B, 2, FALSE)</f>
        <v>31</v>
      </c>
      <c r="M20" s="37">
        <f t="shared" si="0"/>
        <v>59</v>
      </c>
      <c r="N20">
        <f t="shared" si="4"/>
        <v>280</v>
      </c>
      <c r="O20">
        <f t="shared" si="2"/>
        <v>10</v>
      </c>
      <c r="P20" s="37">
        <f t="shared" si="3"/>
        <v>349</v>
      </c>
    </row>
    <row r="21" spans="1:18" x14ac:dyDescent="0.25">
      <c r="M21" s="37"/>
      <c r="P21" s="37"/>
    </row>
    <row r="22" spans="1:18" x14ac:dyDescent="0.25">
      <c r="A22">
        <f>MASTER!A123</f>
        <v>7051</v>
      </c>
      <c r="B22" t="str">
        <f>VLOOKUP(A22, MASTER!$A:$E, 2, FALSE)</f>
        <v>Lexie Benedict</v>
      </c>
      <c r="C22" t="str">
        <f>VLOOKUP(A22, MASTER!$A:$E, 3, FALSE)</f>
        <v>Coopersville 2</v>
      </c>
      <c r="D22">
        <f>VLOOKUP(A22, 'Class 1'!A:C, 3, FALSE)</f>
        <v>38</v>
      </c>
      <c r="E22">
        <f>VLOOKUP(A22, 'Class 2'!A:C, 3, FALSE)</f>
        <v>47</v>
      </c>
      <c r="F22">
        <f>VLOOKUP(A22, 'Class 3'!A:C, 3, FALSE)</f>
        <v>46</v>
      </c>
      <c r="G22">
        <f>VLOOKUP(A22, 'Class 4'!A:C, 3, FALSE)</f>
        <v>49</v>
      </c>
      <c r="H22">
        <f>VLOOKUP(A22, 'Class 5'!A:C, 3, FALSE)</f>
        <v>49</v>
      </c>
      <c r="I22">
        <f>VLOOKUP(A22, 'Class 6'!A:C, 3, FALSE)</f>
        <v>39</v>
      </c>
      <c r="J22">
        <v>10</v>
      </c>
      <c r="K22">
        <f>VLOOKUP(A22, 'Reasons 1'!A:B, 2, FALSE)</f>
        <v>29</v>
      </c>
      <c r="L22">
        <f>VLOOKUP(A22, 'Reasons 2'!A:B, 2, FALSE)</f>
        <v>35</v>
      </c>
      <c r="M22" s="37">
        <f t="shared" si="0"/>
        <v>64</v>
      </c>
      <c r="N22">
        <f t="shared" si="4"/>
        <v>268</v>
      </c>
      <c r="O22">
        <f t="shared" si="2"/>
        <v>10</v>
      </c>
      <c r="P22" s="37">
        <f t="shared" si="3"/>
        <v>342</v>
      </c>
      <c r="Q22">
        <f>P22+P23+P24</f>
        <v>1008</v>
      </c>
      <c r="R22" t="s">
        <v>350</v>
      </c>
    </row>
    <row r="23" spans="1:18" x14ac:dyDescent="0.25">
      <c r="A23">
        <f>MASTER!A124</f>
        <v>7052</v>
      </c>
      <c r="B23" t="str">
        <f>VLOOKUP(A23, MASTER!$A:$E, 2, FALSE)</f>
        <v>Brianna Sharp</v>
      </c>
      <c r="C23" t="str">
        <f>VLOOKUP(A23, MASTER!$A:$E, 3, FALSE)</f>
        <v>Coopersville 2</v>
      </c>
      <c r="D23">
        <f>VLOOKUP(A23, 'Class 1'!A:C, 3, FALSE)</f>
        <v>50</v>
      </c>
      <c r="E23">
        <f>VLOOKUP(A23, 'Class 2'!A:C, 3, FALSE)</f>
        <v>29</v>
      </c>
      <c r="F23">
        <f>VLOOKUP(A23, 'Class 3'!A:C, 3, FALSE)</f>
        <v>46</v>
      </c>
      <c r="G23">
        <f>VLOOKUP(A23, 'Class 4'!A:C, 3, FALSE)</f>
        <v>44</v>
      </c>
      <c r="H23">
        <f>VLOOKUP(A23, 'Class 5'!A:C, 3, FALSE)</f>
        <v>47</v>
      </c>
      <c r="I23">
        <f>VLOOKUP(A23, 'Class 6'!A:C, 3, FALSE)</f>
        <v>34</v>
      </c>
      <c r="J23">
        <v>10</v>
      </c>
      <c r="K23">
        <f>VLOOKUP(A23, 'Reasons 1'!A:B, 2, FALSE)</f>
        <v>28</v>
      </c>
      <c r="L23">
        <f>VLOOKUP(A23, 'Reasons 2'!A:B, 2, FALSE)</f>
        <v>35</v>
      </c>
      <c r="M23" s="37">
        <f t="shared" si="0"/>
        <v>63</v>
      </c>
      <c r="N23">
        <f t="shared" si="4"/>
        <v>250</v>
      </c>
      <c r="O23">
        <f t="shared" si="2"/>
        <v>10</v>
      </c>
      <c r="P23" s="37">
        <f t="shared" si="3"/>
        <v>323</v>
      </c>
    </row>
    <row r="24" spans="1:18" x14ac:dyDescent="0.25">
      <c r="A24">
        <f>MASTER!A125</f>
        <v>7053</v>
      </c>
      <c r="B24" t="str">
        <f>VLOOKUP(A24, MASTER!$A:$E, 2, FALSE)</f>
        <v>Klara Williams</v>
      </c>
      <c r="C24" t="str">
        <f>VLOOKUP(A24, MASTER!$A:$E, 3, FALSE)</f>
        <v>Coopersville 2</v>
      </c>
      <c r="D24">
        <f>VLOOKUP(A24, 'Class 1'!A:C, 3, FALSE)</f>
        <v>50</v>
      </c>
      <c r="E24">
        <f>VLOOKUP(A24, 'Class 2'!A:C, 3, FALSE)</f>
        <v>49</v>
      </c>
      <c r="F24">
        <f>VLOOKUP(A24, 'Class 3'!A:C, 3, FALSE)</f>
        <v>50</v>
      </c>
      <c r="G24">
        <f>VLOOKUP(A24, 'Class 4'!A:C, 3, FALSE)</f>
        <v>48</v>
      </c>
      <c r="H24">
        <f>VLOOKUP(A24, 'Class 5'!A:C, 3, FALSE)</f>
        <v>32</v>
      </c>
      <c r="I24">
        <f>VLOOKUP(A24, 'Class 6'!A:C, 3, FALSE)</f>
        <v>42</v>
      </c>
      <c r="J24">
        <v>10</v>
      </c>
      <c r="K24">
        <f>VLOOKUP(A24, 'Reasons 1'!A:B, 2, FALSE)</f>
        <v>28</v>
      </c>
      <c r="L24">
        <f>VLOOKUP(A24, 'Reasons 2'!A:B, 2, FALSE)</f>
        <v>34</v>
      </c>
      <c r="M24" s="37">
        <f t="shared" si="0"/>
        <v>62</v>
      </c>
      <c r="N24">
        <f t="shared" si="4"/>
        <v>271</v>
      </c>
      <c r="O24">
        <f t="shared" si="2"/>
        <v>10</v>
      </c>
      <c r="P24" s="37">
        <f t="shared" si="3"/>
        <v>343</v>
      </c>
    </row>
    <row r="25" spans="1:18" x14ac:dyDescent="0.25">
      <c r="A25">
        <f>MASTER!A126</f>
        <v>7054</v>
      </c>
      <c r="B25" t="str">
        <f>VLOOKUP(A25, MASTER!$A:$E, 2, FALSE)</f>
        <v>Payton Holtz</v>
      </c>
      <c r="C25" t="str">
        <f>VLOOKUP(A25, MASTER!$A:$E, 3, FALSE)</f>
        <v>Coopersville 2</v>
      </c>
      <c r="D25">
        <f>VLOOKUP(A25, 'Class 1'!A:C, 3, FALSE)</f>
        <v>50</v>
      </c>
      <c r="E25">
        <f>VLOOKUP(A25, 'Class 2'!A:C, 3, FALSE)</f>
        <v>35</v>
      </c>
      <c r="F25">
        <f>VLOOKUP(A25, 'Class 3'!A:C, 3, FALSE)</f>
        <v>50</v>
      </c>
      <c r="G25">
        <f>VLOOKUP(A25, 'Class 4'!A:C, 3, FALSE)</f>
        <v>46</v>
      </c>
      <c r="H25">
        <f>VLOOKUP(A25, 'Class 5'!A:C, 3, FALSE)</f>
        <v>28</v>
      </c>
      <c r="I25">
        <f>VLOOKUP(A25, 'Class 6'!A:C, 3, FALSE)</f>
        <v>47</v>
      </c>
      <c r="J25">
        <v>8</v>
      </c>
      <c r="K25">
        <f>VLOOKUP(A25, 'Reasons 1'!A:B, 2, FALSE)</f>
        <v>25</v>
      </c>
      <c r="L25">
        <f>VLOOKUP(A25, 'Reasons 2'!A:B, 2, FALSE)</f>
        <v>34</v>
      </c>
      <c r="M25" s="37">
        <f t="shared" si="0"/>
        <v>59</v>
      </c>
      <c r="N25">
        <f t="shared" si="4"/>
        <v>256</v>
      </c>
      <c r="O25">
        <f t="shared" si="2"/>
        <v>8</v>
      </c>
      <c r="P25" s="37">
        <f t="shared" si="3"/>
        <v>323</v>
      </c>
      <c r="Q25" t="s">
        <v>335</v>
      </c>
    </row>
    <row r="26" spans="1:18" x14ac:dyDescent="0.25">
      <c r="M26" s="37"/>
      <c r="P26" s="37"/>
    </row>
    <row r="27" spans="1:18" x14ac:dyDescent="0.25">
      <c r="A27">
        <f>MASTER!A130</f>
        <v>7071</v>
      </c>
      <c r="B27" t="str">
        <f>VLOOKUP(A27, MASTER!$A:$E, 2, FALSE)</f>
        <v>Olivia Belden</v>
      </c>
      <c r="C27" t="str">
        <f>VLOOKUP(A27, MASTER!$A:$E, 3, FALSE)</f>
        <v>Hopkins Senior FFA</v>
      </c>
      <c r="D27">
        <f>VLOOKUP(A27, 'Class 1'!A:C, 3, FALSE)</f>
        <v>40</v>
      </c>
      <c r="E27">
        <f>VLOOKUP(A27, 'Class 2'!A:C, 3, FALSE)</f>
        <v>49</v>
      </c>
      <c r="F27">
        <f>VLOOKUP(A27, 'Class 3'!A:C, 3, FALSE)</f>
        <v>50</v>
      </c>
      <c r="G27">
        <f>VLOOKUP(A27, 'Class 4'!A:C, 3, FALSE)</f>
        <v>48</v>
      </c>
      <c r="H27">
        <f>VLOOKUP(A27, 'Class 5'!A:C, 3, FALSE)</f>
        <v>36</v>
      </c>
      <c r="I27">
        <f>VLOOKUP(A27, 'Class 6'!A:C, 3, FALSE)</f>
        <v>47</v>
      </c>
      <c r="J27">
        <v>6</v>
      </c>
      <c r="K27">
        <f>VLOOKUP(A27, 'Reasons 1'!A:B, 2, FALSE)</f>
        <v>39</v>
      </c>
      <c r="L27">
        <f>VLOOKUP(A27, 'Reasons 2'!A:B, 2, FALSE)</f>
        <v>43</v>
      </c>
      <c r="M27" s="37">
        <f t="shared" si="0"/>
        <v>82</v>
      </c>
      <c r="N27">
        <f t="shared" si="4"/>
        <v>270</v>
      </c>
      <c r="O27">
        <f t="shared" si="2"/>
        <v>6</v>
      </c>
      <c r="P27" s="37">
        <f t="shared" si="3"/>
        <v>358</v>
      </c>
      <c r="Q27">
        <f>P27+P28+P29</f>
        <v>1052</v>
      </c>
      <c r="R27" t="s">
        <v>348</v>
      </c>
    </row>
    <row r="28" spans="1:18" x14ac:dyDescent="0.25">
      <c r="A28">
        <f>MASTER!A131</f>
        <v>7072</v>
      </c>
      <c r="B28" t="str">
        <f>VLOOKUP(A28, MASTER!$A:$E, 2, FALSE)</f>
        <v>Kourtney Hudson</v>
      </c>
      <c r="C28" t="str">
        <f>VLOOKUP(A28, MASTER!$A:$E, 3, FALSE)</f>
        <v>Hopkins Senior FFA</v>
      </c>
      <c r="D28">
        <f>VLOOKUP(A28, 'Class 1'!A:C, 3, FALSE)</f>
        <v>46</v>
      </c>
      <c r="E28">
        <f>VLOOKUP(A28, 'Class 2'!A:C, 3, FALSE)</f>
        <v>47</v>
      </c>
      <c r="F28">
        <f>VLOOKUP(A28, 'Class 3'!A:C, 3, FALSE)</f>
        <v>46</v>
      </c>
      <c r="G28">
        <f>VLOOKUP(A28, 'Class 4'!A:C, 3, FALSE)</f>
        <v>45</v>
      </c>
      <c r="H28">
        <f>VLOOKUP(A28, 'Class 5'!A:C, 3, FALSE)</f>
        <v>26</v>
      </c>
      <c r="I28">
        <f>VLOOKUP(A28, 'Class 6'!A:C, 3, FALSE)</f>
        <v>45</v>
      </c>
      <c r="J28">
        <v>10</v>
      </c>
      <c r="K28">
        <f>VLOOKUP(A28, 'Reasons 1'!A:B, 2, FALSE)</f>
        <v>37</v>
      </c>
      <c r="L28">
        <f>VLOOKUP(A28, 'Reasons 2'!A:B, 2, FALSE)</f>
        <v>35</v>
      </c>
      <c r="M28" s="37">
        <f t="shared" si="0"/>
        <v>72</v>
      </c>
      <c r="N28">
        <f t="shared" si="4"/>
        <v>255</v>
      </c>
      <c r="O28">
        <f t="shared" si="2"/>
        <v>10</v>
      </c>
      <c r="P28" s="37">
        <f t="shared" si="3"/>
        <v>337</v>
      </c>
    </row>
    <row r="29" spans="1:18" x14ac:dyDescent="0.25">
      <c r="A29">
        <f>MASTER!A132</f>
        <v>7073</v>
      </c>
      <c r="B29" t="str">
        <f>VLOOKUP(A29, MASTER!$A:$E, 2, FALSE)</f>
        <v>Leah Jablonski</v>
      </c>
      <c r="C29" t="str">
        <f>VLOOKUP(A29, MASTER!$A:$E, 3, FALSE)</f>
        <v>Hopkins Senior FFA</v>
      </c>
      <c r="D29">
        <f>VLOOKUP(A29, 'Class 1'!A:C, 3, FALSE)</f>
        <v>50</v>
      </c>
      <c r="E29">
        <f>VLOOKUP(A29, 'Class 2'!A:C, 3, FALSE)</f>
        <v>49</v>
      </c>
      <c r="F29">
        <f>VLOOKUP(A29, 'Class 3'!A:C, 3, FALSE)</f>
        <v>49</v>
      </c>
      <c r="G29">
        <f>VLOOKUP(A29, 'Class 4'!A:C, 3, FALSE)</f>
        <v>46</v>
      </c>
      <c r="H29">
        <f>VLOOKUP(A29, 'Class 5'!A:C, 3, FALSE)</f>
        <v>28</v>
      </c>
      <c r="I29">
        <f>VLOOKUP(A29, 'Class 6'!A:C, 3, FALSE)</f>
        <v>42</v>
      </c>
      <c r="J29">
        <v>10</v>
      </c>
      <c r="K29">
        <f>VLOOKUP(A29, 'Reasons 1'!A:B, 2, FALSE)</f>
        <v>39</v>
      </c>
      <c r="L29">
        <f>VLOOKUP(A29, 'Reasons 2'!A:B, 2, FALSE)</f>
        <v>44</v>
      </c>
      <c r="M29" s="37">
        <f t="shared" si="0"/>
        <v>83</v>
      </c>
      <c r="N29">
        <f t="shared" si="4"/>
        <v>264</v>
      </c>
      <c r="O29">
        <f t="shared" si="2"/>
        <v>10</v>
      </c>
      <c r="P29" s="37">
        <f t="shared" si="3"/>
        <v>357</v>
      </c>
    </row>
    <row r="30" spans="1:18" x14ac:dyDescent="0.25">
      <c r="M30" s="37"/>
      <c r="P30" s="37"/>
    </row>
    <row r="31" spans="1:18" x14ac:dyDescent="0.25">
      <c r="A31">
        <f>MASTER!A133</f>
        <v>7081</v>
      </c>
      <c r="B31" t="str">
        <f>VLOOKUP(A31, MASTER!$A:$E, 2, FALSE)</f>
        <v>Rylee Miller</v>
      </c>
      <c r="C31" t="str">
        <f>VLOOKUP(A31, MASTER!$A:$E, 3, FALSE)</f>
        <v>Ionia FFA</v>
      </c>
      <c r="D31">
        <f>VLOOKUP(A31, 'Class 1'!A:C, 3, FALSE)</f>
        <v>50</v>
      </c>
      <c r="E31">
        <f>VLOOKUP(A31, 'Class 2'!A:C, 3, FALSE)</f>
        <v>47</v>
      </c>
      <c r="F31">
        <f>VLOOKUP(A31, 'Class 3'!A:C, 3, FALSE)</f>
        <v>30</v>
      </c>
      <c r="G31">
        <f>VLOOKUP(A31, 'Class 4'!A:C, 3, FALSE)</f>
        <v>48</v>
      </c>
      <c r="H31">
        <f>VLOOKUP(A31, 'Class 5'!A:C, 3, FALSE)</f>
        <v>32</v>
      </c>
      <c r="I31">
        <f>VLOOKUP(A31, 'Class 6'!A:C, 3, FALSE)</f>
        <v>43</v>
      </c>
      <c r="J31">
        <v>4</v>
      </c>
      <c r="K31">
        <f>VLOOKUP(A31, 'Reasons 1'!A:B, 2, FALSE)</f>
        <v>39</v>
      </c>
      <c r="L31">
        <f>VLOOKUP(A31, 'Reasons 2'!A:B, 2, FALSE)</f>
        <v>43</v>
      </c>
      <c r="M31" s="37">
        <f t="shared" si="0"/>
        <v>82</v>
      </c>
      <c r="N31">
        <f t="shared" si="4"/>
        <v>250</v>
      </c>
      <c r="O31">
        <f t="shared" si="2"/>
        <v>4</v>
      </c>
      <c r="P31" s="37">
        <f t="shared" si="3"/>
        <v>336</v>
      </c>
      <c r="Q31">
        <f>P31+P32+P33</f>
        <v>994</v>
      </c>
    </row>
    <row r="32" spans="1:18" x14ac:dyDescent="0.25">
      <c r="A32">
        <f>MASTER!A134</f>
        <v>7082</v>
      </c>
      <c r="B32" t="str">
        <f>VLOOKUP(A32, MASTER!$A:$E, 2, FALSE)</f>
        <v>Mecah VanOosten</v>
      </c>
      <c r="C32" t="str">
        <f>VLOOKUP(A32, MASTER!$A:$E, 3, FALSE)</f>
        <v>Ionia FFA</v>
      </c>
      <c r="D32">
        <f>VLOOKUP(A32, 'Class 1'!A:C, 3, FALSE)</f>
        <v>46</v>
      </c>
      <c r="E32">
        <f>VLOOKUP(A32, 'Class 2'!A:C, 3, FALSE)</f>
        <v>37</v>
      </c>
      <c r="F32">
        <f>VLOOKUP(A32, 'Class 3'!A:C, 3, FALSE)</f>
        <v>43</v>
      </c>
      <c r="G32">
        <f>VLOOKUP(A32, 'Class 4'!A:C, 3, FALSE)</f>
        <v>37</v>
      </c>
      <c r="H32">
        <f>VLOOKUP(A32, 'Class 5'!A:C, 3, FALSE)</f>
        <v>50</v>
      </c>
      <c r="I32">
        <f>VLOOKUP(A32, 'Class 6'!A:C, 3, FALSE)</f>
        <v>37</v>
      </c>
      <c r="J32">
        <v>6</v>
      </c>
      <c r="K32">
        <f>VLOOKUP(A32, 'Reasons 1'!A:B, 2, FALSE)</f>
        <v>27</v>
      </c>
      <c r="L32">
        <f>VLOOKUP(A32, 'Reasons 2'!A:B, 2, FALSE)</f>
        <v>38</v>
      </c>
      <c r="M32" s="37">
        <f t="shared" si="0"/>
        <v>65</v>
      </c>
      <c r="N32">
        <f t="shared" si="4"/>
        <v>250</v>
      </c>
      <c r="O32">
        <f t="shared" si="2"/>
        <v>6</v>
      </c>
      <c r="P32" s="37">
        <f t="shared" si="3"/>
        <v>321</v>
      </c>
    </row>
    <row r="33" spans="1:18" x14ac:dyDescent="0.25">
      <c r="A33">
        <f>MASTER!A135</f>
        <v>7083</v>
      </c>
      <c r="B33" t="str">
        <f>VLOOKUP(A33, MASTER!$A:$E, 2, FALSE)</f>
        <v>Jalynn Beckhorn</v>
      </c>
      <c r="C33" t="str">
        <f>VLOOKUP(A33, MASTER!$A:$E, 3, FALSE)</f>
        <v>Ionia FFA</v>
      </c>
      <c r="D33">
        <f>VLOOKUP(A33, 'Class 1'!A:C, 3, FALSE)</f>
        <v>50</v>
      </c>
      <c r="E33">
        <f>VLOOKUP(A33, 'Class 2'!A:C, 3, FALSE)</f>
        <v>47</v>
      </c>
      <c r="F33">
        <f>VLOOKUP(A33, 'Class 3'!A:C, 3, FALSE)</f>
        <v>49</v>
      </c>
      <c r="G33">
        <f>VLOOKUP(A33, 'Class 4'!A:C, 3, FALSE)</f>
        <v>46</v>
      </c>
      <c r="H33">
        <f>VLOOKUP(A33, 'Class 5'!A:C, 3, FALSE)</f>
        <v>32</v>
      </c>
      <c r="I33">
        <f>VLOOKUP(A33, 'Class 6'!A:C, 3, FALSE)</f>
        <v>40</v>
      </c>
      <c r="J33">
        <v>6</v>
      </c>
      <c r="K33">
        <f>VLOOKUP(A33, 'Reasons 1'!A:B, 2, FALSE)</f>
        <v>30</v>
      </c>
      <c r="L33">
        <f>VLOOKUP(A33, 'Reasons 2'!A:B, 2, FALSE)</f>
        <v>37</v>
      </c>
      <c r="M33" s="37">
        <f t="shared" si="0"/>
        <v>67</v>
      </c>
      <c r="N33">
        <f t="shared" si="4"/>
        <v>264</v>
      </c>
      <c r="O33">
        <f t="shared" si="2"/>
        <v>6</v>
      </c>
      <c r="P33" s="37">
        <f t="shared" si="3"/>
        <v>337</v>
      </c>
    </row>
    <row r="34" spans="1:18" x14ac:dyDescent="0.25">
      <c r="M34" s="37"/>
      <c r="P34" s="37"/>
    </row>
    <row r="35" spans="1:18" x14ac:dyDescent="0.25">
      <c r="A35">
        <f>MASTER!A136</f>
        <v>7091</v>
      </c>
      <c r="B35" t="str">
        <f>VLOOKUP(A35, MASTER!$A:$E, 2, FALSE)</f>
        <v>Mikayla Griffin</v>
      </c>
      <c r="C35" t="str">
        <f>VLOOKUP(A35, MASTER!$A:$E, 3, FALSE)</f>
        <v>Maple Valley FFA</v>
      </c>
      <c r="D35">
        <f>VLOOKUP(A35, 'Class 1'!A:C, 3, FALSE)</f>
        <v>50</v>
      </c>
      <c r="E35">
        <f>VLOOKUP(A35, 'Class 2'!A:C, 3, FALSE)</f>
        <v>48</v>
      </c>
      <c r="F35">
        <f>VLOOKUP(A35, 'Class 3'!A:C, 3, FALSE)</f>
        <v>29</v>
      </c>
      <c r="G35">
        <f>VLOOKUP(A35, 'Class 4'!A:C, 3, FALSE)</f>
        <v>44</v>
      </c>
      <c r="H35">
        <f>VLOOKUP(A35, 'Class 5'!A:C, 3, FALSE)</f>
        <v>41</v>
      </c>
      <c r="I35">
        <f>VLOOKUP(A35, 'Class 6'!A:C, 3, FALSE)</f>
        <v>42</v>
      </c>
      <c r="J35">
        <v>8</v>
      </c>
      <c r="K35">
        <f>VLOOKUP(A35, 'Reasons 1'!A:B, 2, FALSE)</f>
        <v>26</v>
      </c>
      <c r="L35">
        <f>VLOOKUP(A35, 'Reasons 2'!A:B, 2, FALSE)</f>
        <v>32</v>
      </c>
      <c r="M35" s="37">
        <f t="shared" si="0"/>
        <v>58</v>
      </c>
      <c r="N35">
        <f t="shared" si="4"/>
        <v>254</v>
      </c>
      <c r="O35">
        <f t="shared" si="2"/>
        <v>8</v>
      </c>
      <c r="P35" s="37">
        <f t="shared" si="3"/>
        <v>320</v>
      </c>
      <c r="Q35">
        <f>P35+P36+P37</f>
        <v>908</v>
      </c>
    </row>
    <row r="36" spans="1:18" x14ac:dyDescent="0.25">
      <c r="A36">
        <f>MASTER!A137</f>
        <v>7092</v>
      </c>
      <c r="B36" t="str">
        <f>VLOOKUP(A36, MASTER!$A:$E, 2, FALSE)</f>
        <v>Leannah Johnson</v>
      </c>
      <c r="C36" t="str">
        <f>VLOOKUP(A36, MASTER!$A:$E, 3, FALSE)</f>
        <v>Maple Valley FFA</v>
      </c>
      <c r="D36">
        <f>VLOOKUP(A36, 'Class 1'!A:C, 3, FALSE)</f>
        <v>47</v>
      </c>
      <c r="E36">
        <f>VLOOKUP(A36, 'Class 2'!A:C, 3, FALSE)</f>
        <v>42</v>
      </c>
      <c r="F36">
        <f>VLOOKUP(A36, 'Class 3'!A:C, 3, FALSE)</f>
        <v>50</v>
      </c>
      <c r="G36">
        <f>VLOOKUP(A36, 'Class 4'!A:C, 3, FALSE)</f>
        <v>33</v>
      </c>
      <c r="H36">
        <f>VLOOKUP(A36, 'Class 5'!A:C, 3, FALSE)</f>
        <v>23</v>
      </c>
      <c r="I36">
        <f>VLOOKUP(A36, 'Class 6'!A:C, 3, FALSE)</f>
        <v>50</v>
      </c>
      <c r="J36">
        <v>2</v>
      </c>
      <c r="K36">
        <f>VLOOKUP(A36, 'Reasons 1'!A:B, 2, FALSE)</f>
        <v>22</v>
      </c>
      <c r="L36">
        <f>VLOOKUP(A36, 'Reasons 2'!A:B, 2, FALSE)</f>
        <v>32</v>
      </c>
      <c r="M36" s="37">
        <f t="shared" si="0"/>
        <v>54</v>
      </c>
      <c r="N36">
        <f t="shared" si="4"/>
        <v>245</v>
      </c>
      <c r="O36">
        <f t="shared" si="2"/>
        <v>2</v>
      </c>
      <c r="P36" s="37">
        <f t="shared" si="3"/>
        <v>301</v>
      </c>
    </row>
    <row r="37" spans="1:18" x14ac:dyDescent="0.25">
      <c r="A37">
        <f>MASTER!A139</f>
        <v>7094</v>
      </c>
      <c r="B37" t="str">
        <f>VLOOKUP(A37, MASTER!$A:$E, 2, FALSE)</f>
        <v>McKenzie Soper</v>
      </c>
      <c r="C37" t="str">
        <f>VLOOKUP(A37, MASTER!$A:$E, 3, FALSE)</f>
        <v>Maple Valley FFA</v>
      </c>
      <c r="D37">
        <f>VLOOKUP(A37, 'Class 1'!A:C, 3, FALSE)</f>
        <v>40</v>
      </c>
      <c r="E37">
        <f>VLOOKUP(A37, 'Class 2'!A:C, 3, FALSE)</f>
        <v>40</v>
      </c>
      <c r="F37">
        <f>VLOOKUP(A37, 'Class 3'!A:C, 3, FALSE)</f>
        <v>43</v>
      </c>
      <c r="G37">
        <f>VLOOKUP(A37, 'Class 4'!A:C, 3, FALSE)</f>
        <v>32</v>
      </c>
      <c r="H37">
        <f>VLOOKUP(A37, 'Class 5'!A:C, 3, FALSE)</f>
        <v>33</v>
      </c>
      <c r="I37">
        <f>VLOOKUP(A37, 'Class 6'!A:C, 3, FALSE)</f>
        <v>43</v>
      </c>
      <c r="J37">
        <v>6</v>
      </c>
      <c r="K37">
        <f>VLOOKUP(A37, 'Reasons 1'!A:B, 2, FALSE)</f>
        <v>22</v>
      </c>
      <c r="L37">
        <f>VLOOKUP(A37, 'Reasons 2'!A:B, 2, FALSE)</f>
        <v>28</v>
      </c>
      <c r="M37" s="37">
        <f t="shared" si="0"/>
        <v>50</v>
      </c>
      <c r="N37">
        <f t="shared" si="4"/>
        <v>231</v>
      </c>
      <c r="O37">
        <f t="shared" si="2"/>
        <v>6</v>
      </c>
      <c r="P37" s="37">
        <f t="shared" si="3"/>
        <v>287</v>
      </c>
    </row>
    <row r="38" spans="1:18" x14ac:dyDescent="0.25">
      <c r="M38" s="37"/>
      <c r="P38" s="37"/>
    </row>
    <row r="39" spans="1:18" x14ac:dyDescent="0.25">
      <c r="A39">
        <f>MASTER!A140</f>
        <v>7101</v>
      </c>
      <c r="B39" t="str">
        <f>VLOOKUP(A39, MASTER!$A:$E, 2, FALSE)</f>
        <v>Olivia Carlson</v>
      </c>
      <c r="C39" t="str">
        <f>VLOOKUP(A39, MASTER!$A:$E, 3, FALSE)</f>
        <v>Muskegon PM FFA</v>
      </c>
      <c r="D39">
        <f>VLOOKUP(A39, 'Class 1'!A:C, 3, FALSE)</f>
        <v>45</v>
      </c>
      <c r="E39">
        <f>VLOOKUP(A39, 'Class 2'!A:C, 3, FALSE)</f>
        <v>35</v>
      </c>
      <c r="F39">
        <f>VLOOKUP(A39, 'Class 3'!A:C, 3, FALSE)</f>
        <v>46</v>
      </c>
      <c r="G39">
        <f>VLOOKUP(A39, 'Class 4'!A:C, 3, FALSE)</f>
        <v>41</v>
      </c>
      <c r="H39">
        <f>VLOOKUP(A39, 'Class 5'!A:C, 3, FALSE)</f>
        <v>46</v>
      </c>
      <c r="I39">
        <f>VLOOKUP(A39, 'Class 6'!A:C, 3, FALSE)</f>
        <v>34</v>
      </c>
      <c r="J39">
        <v>10</v>
      </c>
      <c r="K39">
        <f>VLOOKUP(A39, 'Reasons 1'!A:B, 2, FALSE)</f>
        <v>29</v>
      </c>
      <c r="L39">
        <f>VLOOKUP(A39, 'Reasons 2'!A:B, 2, FALSE)</f>
        <v>36</v>
      </c>
      <c r="M39" s="37">
        <f t="shared" si="0"/>
        <v>65</v>
      </c>
      <c r="N39">
        <f t="shared" si="4"/>
        <v>247</v>
      </c>
      <c r="O39">
        <f t="shared" si="2"/>
        <v>10</v>
      </c>
      <c r="P39" s="37">
        <f t="shared" si="3"/>
        <v>322</v>
      </c>
      <c r="Q39">
        <f>P39+P40+P41</f>
        <v>927</v>
      </c>
    </row>
    <row r="40" spans="1:18" x14ac:dyDescent="0.25">
      <c r="A40">
        <f>MASTER!A141</f>
        <v>7102</v>
      </c>
      <c r="B40" t="str">
        <f>VLOOKUP(A40, MASTER!$A:$E, 2, FALSE)</f>
        <v>Zoie Goll</v>
      </c>
      <c r="C40" t="str">
        <f>VLOOKUP(A40, MASTER!$A:$E, 3, FALSE)</f>
        <v>Muskegon PM FFA</v>
      </c>
      <c r="D40">
        <f>VLOOKUP(A40, 'Class 1'!A:C, 3, FALSE)</f>
        <v>33</v>
      </c>
      <c r="E40">
        <f>VLOOKUP(A40, 'Class 2'!A:C, 3, FALSE)</f>
        <v>35</v>
      </c>
      <c r="F40">
        <f>VLOOKUP(A40, 'Class 3'!A:C, 3, FALSE)</f>
        <v>49</v>
      </c>
      <c r="G40">
        <f>VLOOKUP(A40, 'Class 4'!A:C, 3, FALSE)</f>
        <v>49</v>
      </c>
      <c r="H40">
        <f>VLOOKUP(A40, 'Class 5'!A:C, 3, FALSE)</f>
        <v>28</v>
      </c>
      <c r="I40">
        <f>VLOOKUP(A40, 'Class 6'!A:C, 3, FALSE)</f>
        <v>47</v>
      </c>
      <c r="J40">
        <v>8</v>
      </c>
      <c r="K40">
        <f>VLOOKUP(A40, 'Reasons 1'!A:B, 2, FALSE)</f>
        <v>29</v>
      </c>
      <c r="L40">
        <f>VLOOKUP(A40, 'Reasons 2'!A:B, 2, FALSE)</f>
        <v>41</v>
      </c>
      <c r="M40" s="37">
        <f t="shared" si="0"/>
        <v>70</v>
      </c>
      <c r="N40">
        <f t="shared" si="4"/>
        <v>241</v>
      </c>
      <c r="O40">
        <f t="shared" si="2"/>
        <v>8</v>
      </c>
      <c r="P40" s="37">
        <f t="shared" si="3"/>
        <v>319</v>
      </c>
    </row>
    <row r="41" spans="1:18" x14ac:dyDescent="0.25">
      <c r="A41">
        <f>MASTER!A142</f>
        <v>7103</v>
      </c>
      <c r="B41" t="str">
        <f>VLOOKUP(A41, MASTER!$A:$E, 2, FALSE)</f>
        <v>Alexandria Smith</v>
      </c>
      <c r="C41" t="str">
        <f>VLOOKUP(A41, MASTER!$A:$E, 3, FALSE)</f>
        <v>Muskegon PM FFA</v>
      </c>
      <c r="D41">
        <f>VLOOKUP(A41, 'Class 1'!A:C, 3, FALSE)</f>
        <v>50</v>
      </c>
      <c r="E41">
        <f>VLOOKUP(A41, 'Class 2'!A:C, 3, FALSE)</f>
        <v>29</v>
      </c>
      <c r="F41">
        <f>VLOOKUP(A41, 'Class 3'!A:C, 3, FALSE)</f>
        <v>42</v>
      </c>
      <c r="G41">
        <f>VLOOKUP(A41, 'Class 4'!A:C, 3, FALSE)</f>
        <v>41</v>
      </c>
      <c r="H41">
        <f>VLOOKUP(A41, 'Class 5'!A:C, 3, FALSE)</f>
        <v>38</v>
      </c>
      <c r="I41">
        <f>VLOOKUP(A41, 'Class 6'!A:C, 3, FALSE)</f>
        <v>27</v>
      </c>
      <c r="J41">
        <v>4</v>
      </c>
      <c r="K41">
        <f>VLOOKUP(A41, 'Reasons 1'!A:B, 2, FALSE)</f>
        <v>29</v>
      </c>
      <c r="L41">
        <f>VLOOKUP(A41, 'Reasons 2'!A:B, 2, FALSE)</f>
        <v>26</v>
      </c>
      <c r="M41" s="37">
        <f t="shared" si="0"/>
        <v>55</v>
      </c>
      <c r="N41">
        <f t="shared" si="4"/>
        <v>227</v>
      </c>
      <c r="O41">
        <f t="shared" si="2"/>
        <v>4</v>
      </c>
      <c r="P41" s="37">
        <f t="shared" si="3"/>
        <v>286</v>
      </c>
    </row>
    <row r="42" spans="1:18" x14ac:dyDescent="0.25">
      <c r="M42" s="37"/>
      <c r="P42" s="37"/>
    </row>
    <row r="43" spans="1:18" x14ac:dyDescent="0.25">
      <c r="A43">
        <f>MASTER!A143</f>
        <v>7111</v>
      </c>
      <c r="B43" t="str">
        <f>VLOOKUP(A43, MASTER!$A:$E, 2, FALSE)</f>
        <v>Brooke Hillock</v>
      </c>
      <c r="C43" t="str">
        <f>VLOOKUP(A43, MASTER!$A:$E, 3, FALSE)</f>
        <v>Sanilac FFA Team</v>
      </c>
      <c r="D43">
        <f>VLOOKUP(A43, 'Class 1'!A:C, 3, FALSE)</f>
        <v>50</v>
      </c>
      <c r="E43">
        <f>VLOOKUP(A43, 'Class 2'!A:C, 3, FALSE)</f>
        <v>49</v>
      </c>
      <c r="F43">
        <f>VLOOKUP(A43, 'Class 3'!A:C, 3, FALSE)</f>
        <v>46</v>
      </c>
      <c r="G43">
        <f>VLOOKUP(A43, 'Class 4'!A:C, 3, FALSE)</f>
        <v>50</v>
      </c>
      <c r="H43">
        <f>VLOOKUP(A43, 'Class 5'!A:C, 3, FALSE)</f>
        <v>36</v>
      </c>
      <c r="I43">
        <f>VLOOKUP(A43, 'Class 6'!A:C, 3, FALSE)</f>
        <v>42</v>
      </c>
      <c r="J43">
        <v>8</v>
      </c>
      <c r="K43">
        <f>VLOOKUP(A43, 'Reasons 1'!A:B, 2, FALSE)</f>
        <v>25</v>
      </c>
      <c r="L43">
        <f>VLOOKUP(A43, 'Reasons 2'!A:B, 2, FALSE)</f>
        <v>33</v>
      </c>
      <c r="M43" s="37">
        <f t="shared" si="0"/>
        <v>58</v>
      </c>
      <c r="N43">
        <f t="shared" si="4"/>
        <v>273</v>
      </c>
      <c r="O43">
        <f t="shared" si="2"/>
        <v>8</v>
      </c>
      <c r="P43" s="37">
        <f t="shared" si="3"/>
        <v>339</v>
      </c>
      <c r="Q43">
        <f>P43+P44+P46</f>
        <v>981</v>
      </c>
    </row>
    <row r="44" spans="1:18" x14ac:dyDescent="0.25">
      <c r="A44">
        <f>MASTER!A144</f>
        <v>7112</v>
      </c>
      <c r="B44" t="str">
        <f>VLOOKUP(A44, MASTER!$A:$E, 2, FALSE)</f>
        <v>Addalynn Matthews</v>
      </c>
      <c r="C44" t="str">
        <f>VLOOKUP(A44, MASTER!$A:$E, 3, FALSE)</f>
        <v>Sanilac FFA Team</v>
      </c>
      <c r="D44">
        <f>VLOOKUP(A44, 'Class 1'!A:C, 3, FALSE)</f>
        <v>50</v>
      </c>
      <c r="E44">
        <f>VLOOKUP(A44, 'Class 2'!A:C, 3, FALSE)</f>
        <v>27</v>
      </c>
      <c r="F44">
        <f>VLOOKUP(A44, 'Class 3'!A:C, 3, FALSE)</f>
        <v>46</v>
      </c>
      <c r="G44">
        <f>VLOOKUP(A44, 'Class 4'!A:C, 3, FALSE)</f>
        <v>48</v>
      </c>
      <c r="H44">
        <f>VLOOKUP(A44, 'Class 5'!A:C, 3, FALSE)</f>
        <v>33</v>
      </c>
      <c r="I44" s="36">
        <f>VLOOKUP(A44, 'Class 6'!A:C, 3, FALSE)</f>
        <v>47</v>
      </c>
      <c r="J44">
        <v>8</v>
      </c>
      <c r="K44">
        <f>VLOOKUP(A44, 'Reasons 1'!A:B, 2, FALSE)</f>
        <v>22</v>
      </c>
      <c r="L44">
        <f>VLOOKUP(A44, 'Reasons 2'!A:B, 2, FALSE)</f>
        <v>31</v>
      </c>
      <c r="M44" s="37">
        <f t="shared" si="0"/>
        <v>53</v>
      </c>
      <c r="N44">
        <f t="shared" si="4"/>
        <v>251</v>
      </c>
      <c r="O44">
        <f t="shared" si="2"/>
        <v>8</v>
      </c>
      <c r="P44" s="37">
        <f t="shared" si="3"/>
        <v>312</v>
      </c>
    </row>
    <row r="45" spans="1:18" x14ac:dyDescent="0.25">
      <c r="A45">
        <f>MASTER!A145</f>
        <v>7113</v>
      </c>
      <c r="B45" t="str">
        <f>VLOOKUP(A45, MASTER!$A:$E, 2, FALSE)</f>
        <v>Chloe Ludwig</v>
      </c>
      <c r="C45" t="str">
        <f>VLOOKUP(A45, MASTER!$A:$E, 3, FALSE)</f>
        <v>Sanilac FFA Team</v>
      </c>
      <c r="D45">
        <f>VLOOKUP(A45, 'Class 1'!A:C, 3, FALSE)</f>
        <v>39</v>
      </c>
      <c r="E45">
        <f>VLOOKUP(A45, 'Class 2'!A:C, 3, FALSE)</f>
        <v>38</v>
      </c>
      <c r="F45">
        <f>VLOOKUP(A45, 'Class 3'!A:C, 3, FALSE)</f>
        <v>35</v>
      </c>
      <c r="G45">
        <f>VLOOKUP(A45, 'Class 4'!A:C, 3, FALSE)</f>
        <v>38</v>
      </c>
      <c r="H45">
        <f>VLOOKUP(A45, 'Class 5'!A:C, 3, FALSE)</f>
        <v>31</v>
      </c>
      <c r="I45">
        <f>VLOOKUP(A45, 'Class 6'!A:C, 3, FALSE)</f>
        <v>47</v>
      </c>
      <c r="J45">
        <v>6</v>
      </c>
      <c r="K45">
        <f>VLOOKUP(A45, 'Reasons 1'!A:B, 2, FALSE)</f>
        <v>28</v>
      </c>
      <c r="L45">
        <f>VLOOKUP(A45, 'Reasons 2'!A:B, 2, FALSE)</f>
        <v>29</v>
      </c>
      <c r="M45" s="37">
        <f t="shared" si="0"/>
        <v>57</v>
      </c>
      <c r="N45">
        <f t="shared" si="4"/>
        <v>228</v>
      </c>
      <c r="O45">
        <f t="shared" si="2"/>
        <v>6</v>
      </c>
      <c r="P45" s="37">
        <f t="shared" si="3"/>
        <v>291</v>
      </c>
      <c r="Q45" t="s">
        <v>335</v>
      </c>
    </row>
    <row r="46" spans="1:18" x14ac:dyDescent="0.25">
      <c r="A46">
        <f>MASTER!A146</f>
        <v>7114</v>
      </c>
      <c r="B46" t="str">
        <f>VLOOKUP(A46, MASTER!$A:$E, 2, FALSE)</f>
        <v>Peytyn Moody</v>
      </c>
      <c r="C46" t="str">
        <f>VLOOKUP(A46, MASTER!$A:$E, 3, FALSE)</f>
        <v>Sanilac FFA Team</v>
      </c>
      <c r="D46">
        <f>VLOOKUP(A46, 'Class 1'!A:C, 3, FALSE)</f>
        <v>46</v>
      </c>
      <c r="E46">
        <f>VLOOKUP(A46, 'Class 2'!A:C, 3, FALSE)</f>
        <v>48</v>
      </c>
      <c r="F46">
        <f>VLOOKUP(A46, 'Class 3'!A:C, 3, FALSE)</f>
        <v>46</v>
      </c>
      <c r="G46">
        <f>VLOOKUP(A46, 'Class 4'!A:C, 3, FALSE)</f>
        <v>48</v>
      </c>
      <c r="H46">
        <f>VLOOKUP(A46, 'Class 5'!A:C, 3, FALSE)</f>
        <v>28</v>
      </c>
      <c r="I46">
        <f>VLOOKUP(A46, 'Class 6'!A:C, 3, FALSE)</f>
        <v>50</v>
      </c>
      <c r="J46">
        <v>4</v>
      </c>
      <c r="K46">
        <f>VLOOKUP(A46, 'Reasons 1'!A:B, 2, FALSE)</f>
        <v>22</v>
      </c>
      <c r="L46">
        <f>VLOOKUP(A46, 'Reasons 2'!A:B, 2, FALSE)</f>
        <v>38</v>
      </c>
      <c r="M46" s="37">
        <f t="shared" si="0"/>
        <v>60</v>
      </c>
      <c r="N46">
        <f t="shared" si="4"/>
        <v>266</v>
      </c>
      <c r="O46">
        <f t="shared" si="2"/>
        <v>4</v>
      </c>
      <c r="P46" s="37">
        <f t="shared" si="3"/>
        <v>330</v>
      </c>
    </row>
    <row r="47" spans="1:18" x14ac:dyDescent="0.25">
      <c r="M47" s="37"/>
      <c r="P47" s="37"/>
    </row>
    <row r="48" spans="1:18" x14ac:dyDescent="0.25">
      <c r="A48">
        <f>MASTER!A147</f>
        <v>7121</v>
      </c>
      <c r="B48" t="str">
        <f>VLOOKUP(A48, MASTER!$A:$E, 2, FALSE)</f>
        <v>Frankie Eddy</v>
      </c>
      <c r="C48" t="str">
        <f>VLOOKUP(A48, MASTER!$A:$E, 3, FALSE)</f>
        <v>Lowell FFA Senior</v>
      </c>
      <c r="D48">
        <f>VLOOKUP(A48, 'Class 1'!A:C, 3, FALSE)</f>
        <v>50</v>
      </c>
      <c r="E48">
        <f>VLOOKUP(A48, 'Class 2'!A:C, 3, FALSE)</f>
        <v>49</v>
      </c>
      <c r="F48">
        <f>VLOOKUP(A48, 'Class 3'!A:C, 3, FALSE)</f>
        <v>44</v>
      </c>
      <c r="G48">
        <f>VLOOKUP(A48, 'Class 4'!A:C, 3, FALSE)</f>
        <v>48</v>
      </c>
      <c r="H48">
        <f>VLOOKUP(A48, 'Class 5'!A:C, 3, FALSE)</f>
        <v>46</v>
      </c>
      <c r="I48">
        <f>VLOOKUP(A48, 'Class 6'!A:C, 3, FALSE)</f>
        <v>47</v>
      </c>
      <c r="J48">
        <v>8</v>
      </c>
      <c r="K48">
        <f>VLOOKUP(A48, 'Reasons 1'!A:B, 2, FALSE)</f>
        <v>28</v>
      </c>
      <c r="L48">
        <f>VLOOKUP(A48, 'Reasons 2'!A:B, 2, FALSE)</f>
        <v>32</v>
      </c>
      <c r="M48" s="37">
        <f t="shared" si="0"/>
        <v>60</v>
      </c>
      <c r="N48">
        <f t="shared" si="4"/>
        <v>284</v>
      </c>
      <c r="O48">
        <f t="shared" si="2"/>
        <v>8</v>
      </c>
      <c r="P48" s="37">
        <f t="shared" si="3"/>
        <v>352</v>
      </c>
      <c r="Q48">
        <f>P48+P49+P50</f>
        <v>1022</v>
      </c>
      <c r="R48" t="s">
        <v>349</v>
      </c>
    </row>
    <row r="49" spans="1:17" x14ac:dyDescent="0.25">
      <c r="A49">
        <f>MASTER!A148</f>
        <v>7122</v>
      </c>
      <c r="B49" t="str">
        <f>VLOOKUP(A49, MASTER!$A:$E, 2, FALSE)</f>
        <v>Kaylee Sweany</v>
      </c>
      <c r="C49" t="str">
        <f>VLOOKUP(A49, MASTER!$A:$E, 3, FALSE)</f>
        <v>Lowell FFA Senior</v>
      </c>
      <c r="D49">
        <f>VLOOKUP(A49, 'Class 1'!A:C, 3, FALSE)</f>
        <v>48</v>
      </c>
      <c r="E49">
        <f>VLOOKUP(A49, 'Class 2'!A:C, 3, FALSE)</f>
        <v>47</v>
      </c>
      <c r="F49">
        <f>VLOOKUP(A49, 'Class 3'!A:C, 3, FALSE)</f>
        <v>46</v>
      </c>
      <c r="G49">
        <f>VLOOKUP(A49, 'Class 4'!A:C, 3, FALSE)</f>
        <v>48</v>
      </c>
      <c r="H49">
        <f>VLOOKUP(A49, 'Class 5'!A:C, 3, FALSE)</f>
        <v>44</v>
      </c>
      <c r="I49">
        <f>VLOOKUP(A49, 'Class 6'!A:C, 3, FALSE)</f>
        <v>24</v>
      </c>
      <c r="J49">
        <v>8</v>
      </c>
      <c r="K49">
        <f>VLOOKUP(A49, 'Reasons 1'!A:B, 2, FALSE)</f>
        <v>29</v>
      </c>
      <c r="L49">
        <f>VLOOKUP(A49, 'Reasons 2'!A:B, 2, FALSE)</f>
        <v>36</v>
      </c>
      <c r="M49" s="37">
        <f t="shared" si="0"/>
        <v>65</v>
      </c>
      <c r="N49">
        <f t="shared" si="4"/>
        <v>257</v>
      </c>
      <c r="O49">
        <f t="shared" si="2"/>
        <v>8</v>
      </c>
      <c r="P49" s="37">
        <f t="shared" si="3"/>
        <v>330</v>
      </c>
    </row>
    <row r="50" spans="1:17" x14ac:dyDescent="0.25">
      <c r="A50">
        <f>MASTER!A149</f>
        <v>7123</v>
      </c>
      <c r="B50" t="str">
        <f>VLOOKUP(A50, MASTER!$A:$E, 2, FALSE)</f>
        <v>Emma Thomas</v>
      </c>
      <c r="C50" t="str">
        <f>VLOOKUP(A50, MASTER!$A:$E, 3, FALSE)</f>
        <v>Lowell FFA Senior</v>
      </c>
      <c r="D50">
        <f>VLOOKUP(A50, 'Class 1'!A:C, 3, FALSE)</f>
        <v>46</v>
      </c>
      <c r="E50">
        <f>VLOOKUP(A50, 'Class 2'!A:C, 3, FALSE)</f>
        <v>49</v>
      </c>
      <c r="F50">
        <f>VLOOKUP(A50, 'Class 3'!A:C, 3, FALSE)</f>
        <v>49</v>
      </c>
      <c r="G50">
        <f>VLOOKUP(A50, 'Class 4'!A:C, 3, FALSE)</f>
        <v>41</v>
      </c>
      <c r="H50">
        <f>VLOOKUP(A50, 'Class 5'!A:C, 3, FALSE)</f>
        <v>46</v>
      </c>
      <c r="I50">
        <f>VLOOKUP(A50, 'Class 6'!A:C, 3, FALSE)</f>
        <v>47</v>
      </c>
      <c r="J50">
        <v>6</v>
      </c>
      <c r="K50">
        <f>VLOOKUP(A50, 'Reasons 1'!A:B, 2, FALSE)</f>
        <v>30</v>
      </c>
      <c r="L50">
        <f>VLOOKUP(A50, 'Reasons 2'!A:B, 2, FALSE)</f>
        <v>26</v>
      </c>
      <c r="M50" s="37">
        <f t="shared" si="0"/>
        <v>56</v>
      </c>
      <c r="N50">
        <f t="shared" si="4"/>
        <v>278</v>
      </c>
      <c r="O50">
        <f t="shared" si="2"/>
        <v>6</v>
      </c>
      <c r="P50" s="37">
        <f t="shared" si="3"/>
        <v>340</v>
      </c>
    </row>
    <row r="51" spans="1:17" x14ac:dyDescent="0.25">
      <c r="M51" s="37"/>
      <c r="P51" s="37"/>
    </row>
    <row r="52" spans="1:17" x14ac:dyDescent="0.25">
      <c r="A52">
        <f>MASTER!A151</f>
        <v>7131</v>
      </c>
      <c r="B52" t="str">
        <f>VLOOKUP(A52, MASTER!$A:$E, 2, FALSE)</f>
        <v>Kendall Eadie</v>
      </c>
      <c r="C52" t="str">
        <f>VLOOKUP(A52, MASTER!$A:$E, 3, FALSE)</f>
        <v>Ravenna 1</v>
      </c>
      <c r="D52">
        <f>VLOOKUP(A52, 'Class 1'!A:C, 3, FALSE)</f>
        <v>50</v>
      </c>
      <c r="E52">
        <f>VLOOKUP(A52, 'Class 2'!A:C, 3, FALSE)</f>
        <v>47</v>
      </c>
      <c r="F52">
        <f>VLOOKUP(A52, 'Class 3'!A:C, 3, FALSE)</f>
        <v>46</v>
      </c>
      <c r="G52">
        <f>VLOOKUP(A52, 'Class 4'!A:C, 3, FALSE)</f>
        <v>44</v>
      </c>
      <c r="H52">
        <f>VLOOKUP(A52, 'Class 5'!A:C, 3, FALSE)</f>
        <v>44</v>
      </c>
      <c r="I52">
        <f>VLOOKUP(A52, 'Class 6'!A:C, 3, FALSE)</f>
        <v>48</v>
      </c>
      <c r="J52">
        <v>10</v>
      </c>
      <c r="K52">
        <f>VLOOKUP(A52, 'Reasons 1'!A:B, 2, FALSE)</f>
        <v>31</v>
      </c>
      <c r="L52">
        <f>VLOOKUP(A52, 'Reasons 2'!A:B, 2, FALSE)</f>
        <v>36</v>
      </c>
      <c r="M52" s="37">
        <f t="shared" si="0"/>
        <v>67</v>
      </c>
      <c r="N52">
        <f t="shared" si="4"/>
        <v>279</v>
      </c>
      <c r="O52">
        <f t="shared" si="2"/>
        <v>10</v>
      </c>
      <c r="P52" s="37">
        <f t="shared" si="3"/>
        <v>356</v>
      </c>
      <c r="Q52">
        <f>P52+P53+P54</f>
        <v>993</v>
      </c>
    </row>
    <row r="53" spans="1:17" x14ac:dyDescent="0.25">
      <c r="A53">
        <f>MASTER!A152</f>
        <v>7132</v>
      </c>
      <c r="B53" t="str">
        <f>VLOOKUP(A53, MASTER!$A:$E, 2, FALSE)</f>
        <v>Aaliyah Bowen</v>
      </c>
      <c r="C53" t="str">
        <f>VLOOKUP(A53, MASTER!$A:$E, 3, FALSE)</f>
        <v>Ravenna 1</v>
      </c>
      <c r="D53">
        <f>VLOOKUP(A53, 'Class 1'!A:C, 3, FALSE)</f>
        <v>46</v>
      </c>
      <c r="E53">
        <f>VLOOKUP(A53, 'Class 2'!A:C, 3, FALSE)</f>
        <v>49</v>
      </c>
      <c r="F53">
        <f>VLOOKUP(A53, 'Class 3'!A:C, 3, FALSE)</f>
        <v>43</v>
      </c>
      <c r="G53">
        <f>VLOOKUP(A53, 'Class 4'!A:C, 3, FALSE)</f>
        <v>48</v>
      </c>
      <c r="H53">
        <f>VLOOKUP(A53, 'Class 5'!A:C, 3, FALSE)</f>
        <v>32</v>
      </c>
      <c r="I53">
        <f>VLOOKUP(A53, 'Class 6'!A:C, 3, FALSE)</f>
        <v>43</v>
      </c>
      <c r="J53">
        <v>4</v>
      </c>
      <c r="K53">
        <f>VLOOKUP(A53, 'Reasons 1'!A:B, 2, FALSE)</f>
        <v>22</v>
      </c>
      <c r="L53">
        <f>VLOOKUP(A53, 'Reasons 2'!A:B, 2, FALSE)</f>
        <v>36</v>
      </c>
      <c r="M53" s="37">
        <f t="shared" si="0"/>
        <v>58</v>
      </c>
      <c r="N53">
        <f t="shared" si="4"/>
        <v>261</v>
      </c>
      <c r="O53">
        <f t="shared" si="2"/>
        <v>4</v>
      </c>
      <c r="P53" s="37">
        <f t="shared" si="3"/>
        <v>323</v>
      </c>
    </row>
    <row r="54" spans="1:17" x14ac:dyDescent="0.25">
      <c r="A54">
        <f>MASTER!A153</f>
        <v>7133</v>
      </c>
      <c r="B54" t="str">
        <f>VLOOKUP(A54, MASTER!$A:$E, 2, FALSE)</f>
        <v>Cameron Patterson</v>
      </c>
      <c r="C54" t="str">
        <f>VLOOKUP(A54, MASTER!$A:$E, 3, FALSE)</f>
        <v>Ravenna 1</v>
      </c>
      <c r="D54">
        <f>VLOOKUP(A54, 'Class 1'!A:C, 3, FALSE)</f>
        <v>50</v>
      </c>
      <c r="E54">
        <f>VLOOKUP(A54, 'Class 2'!A:C, 3, FALSE)</f>
        <v>40</v>
      </c>
      <c r="F54">
        <f>VLOOKUP(A54, 'Class 3'!A:C, 3, FALSE)</f>
        <v>49</v>
      </c>
      <c r="G54">
        <f>VLOOKUP(A54, 'Class 4'!A:C, 3, FALSE)</f>
        <v>44</v>
      </c>
      <c r="H54">
        <f>VLOOKUP(A54, 'Class 5'!A:C, 3, FALSE)</f>
        <v>26</v>
      </c>
      <c r="I54">
        <f>VLOOKUP(A54, 'Class 6'!A:C, 3, FALSE)</f>
        <v>50</v>
      </c>
      <c r="J54">
        <v>6</v>
      </c>
      <c r="K54">
        <f>VLOOKUP(A54, 'Reasons 1'!A:B, 2, FALSE)</f>
        <v>25</v>
      </c>
      <c r="L54">
        <f>VLOOKUP(A54, 'Reasons 2'!A:B, 2, FALSE)</f>
        <v>24</v>
      </c>
      <c r="M54" s="37">
        <f t="shared" si="0"/>
        <v>49</v>
      </c>
      <c r="N54">
        <f t="shared" si="4"/>
        <v>259</v>
      </c>
      <c r="O54">
        <f t="shared" si="2"/>
        <v>6</v>
      </c>
      <c r="P54" s="37">
        <f t="shared" si="3"/>
        <v>314</v>
      </c>
    </row>
    <row r="55" spans="1:17" x14ac:dyDescent="0.25">
      <c r="M55" s="37"/>
      <c r="P55" s="37"/>
    </row>
    <row r="56" spans="1:17" x14ac:dyDescent="0.25">
      <c r="A56">
        <f>MASTER!A154</f>
        <v>7141</v>
      </c>
      <c r="B56" t="str">
        <f>VLOOKUP(A56, MASTER!$A:$E, 2, FALSE)</f>
        <v>Tucker Page</v>
      </c>
      <c r="C56" t="str">
        <f>VLOOKUP(A56, MASTER!$A:$E, 3, FALSE)</f>
        <v>Ravenna 2</v>
      </c>
      <c r="D56">
        <f>VLOOKUP(A56, 'Class 1'!A:C, 3, FALSE)</f>
        <v>40</v>
      </c>
      <c r="E56">
        <f>VLOOKUP(A56, 'Class 2'!A:C, 3, FALSE)</f>
        <v>49</v>
      </c>
      <c r="F56">
        <f>VLOOKUP(A56, 'Class 3'!A:C, 3, FALSE)</f>
        <v>49</v>
      </c>
      <c r="G56">
        <f>VLOOKUP(A56, 'Class 4'!A:C, 3, FALSE)</f>
        <v>32</v>
      </c>
      <c r="H56">
        <f>VLOOKUP(A56, 'Class 5'!A:C, 3, FALSE)</f>
        <v>50</v>
      </c>
      <c r="I56">
        <f>VLOOKUP(A56, 'Class 6'!A:C, 3, FALSE)</f>
        <v>42</v>
      </c>
      <c r="J56">
        <v>4</v>
      </c>
      <c r="K56">
        <f>VLOOKUP(A56, 'Reasons 1'!A:B, 2, FALSE)</f>
        <v>25</v>
      </c>
      <c r="L56">
        <f>VLOOKUP(A56, 'Reasons 2'!A:B, 2, FALSE)</f>
        <v>27</v>
      </c>
      <c r="M56" s="37">
        <f t="shared" si="0"/>
        <v>52</v>
      </c>
      <c r="N56">
        <f t="shared" si="4"/>
        <v>262</v>
      </c>
      <c r="O56">
        <f t="shared" si="2"/>
        <v>4</v>
      </c>
      <c r="P56" s="37">
        <f t="shared" si="3"/>
        <v>318</v>
      </c>
      <c r="Q56">
        <f>P56+P57+P58</f>
        <v>989</v>
      </c>
    </row>
    <row r="57" spans="1:17" x14ac:dyDescent="0.25">
      <c r="A57">
        <f>MASTER!A155</f>
        <v>7142</v>
      </c>
      <c r="B57" t="str">
        <f>VLOOKUP(A57, MASTER!$A:$E, 2, FALSE)</f>
        <v>Savannah Fairbrother</v>
      </c>
      <c r="C57" t="str">
        <f>VLOOKUP(A57, MASTER!$A:$E, 3, FALSE)</f>
        <v>Ravenna 2</v>
      </c>
      <c r="D57">
        <f>VLOOKUP(A57, 'Class 1'!A:C, 3, FALSE)</f>
        <v>46</v>
      </c>
      <c r="E57">
        <f>VLOOKUP(A57, 'Class 2'!A:C, 3, FALSE)</f>
        <v>40</v>
      </c>
      <c r="F57">
        <f>VLOOKUP(A57, 'Class 3'!A:C, 3, FALSE)</f>
        <v>50</v>
      </c>
      <c r="G57">
        <f>VLOOKUP(A57, 'Class 4'!A:C, 3, FALSE)</f>
        <v>50</v>
      </c>
      <c r="H57">
        <f>VLOOKUP(A57, 'Class 5'!A:C, 3, FALSE)</f>
        <v>23</v>
      </c>
      <c r="I57">
        <f>VLOOKUP(A57, 'Class 6'!A:C, 3, FALSE)</f>
        <v>50</v>
      </c>
      <c r="J57">
        <v>8</v>
      </c>
      <c r="K57">
        <f>VLOOKUP(A57, 'Reasons 1'!A:B, 2, FALSE)</f>
        <v>22</v>
      </c>
      <c r="L57">
        <f>VLOOKUP(A57, 'Reasons 2'!A:B, 2, FALSE)</f>
        <v>29</v>
      </c>
      <c r="M57" s="37">
        <f t="shared" si="0"/>
        <v>51</v>
      </c>
      <c r="N57">
        <f t="shared" si="4"/>
        <v>259</v>
      </c>
      <c r="O57">
        <f t="shared" si="2"/>
        <v>8</v>
      </c>
      <c r="P57" s="37">
        <f t="shared" si="3"/>
        <v>318</v>
      </c>
    </row>
    <row r="58" spans="1:17" x14ac:dyDescent="0.25">
      <c r="A58">
        <f>MASTER!A156</f>
        <v>7143</v>
      </c>
      <c r="B58" t="str">
        <f>VLOOKUP(A58, MASTER!$A:$E, 2, FALSE)</f>
        <v>Taylor Sanders</v>
      </c>
      <c r="C58" t="str">
        <f>VLOOKUP(A58, MASTER!$A:$E, 3, FALSE)</f>
        <v>Ravenna 2</v>
      </c>
      <c r="D58">
        <f>VLOOKUP(A58, 'Class 1'!A:C, 3, FALSE)</f>
        <v>50</v>
      </c>
      <c r="E58">
        <f>VLOOKUP(A58, 'Class 2'!A:C, 3, FALSE)</f>
        <v>47</v>
      </c>
      <c r="F58">
        <f>VLOOKUP(A58, 'Class 3'!A:C, 3, FALSE)</f>
        <v>49</v>
      </c>
      <c r="G58">
        <f>VLOOKUP(A58, 'Class 4'!A:C, 3, FALSE)</f>
        <v>44</v>
      </c>
      <c r="H58">
        <f>VLOOKUP(A58, 'Class 5'!A:C, 3, FALSE)</f>
        <v>50</v>
      </c>
      <c r="I58">
        <f>VLOOKUP(A58, 'Class 6'!A:C, 3, FALSE)</f>
        <v>43</v>
      </c>
      <c r="J58">
        <v>6</v>
      </c>
      <c r="K58">
        <f>VLOOKUP(A58, 'Reasons 1'!A:B, 2, FALSE)</f>
        <v>29</v>
      </c>
      <c r="L58">
        <f>VLOOKUP(A58, 'Reasons 2'!A:B, 2, FALSE)</f>
        <v>35</v>
      </c>
      <c r="M58" s="37">
        <f t="shared" si="0"/>
        <v>64</v>
      </c>
      <c r="N58">
        <f t="shared" si="4"/>
        <v>283</v>
      </c>
      <c r="O58">
        <f t="shared" si="2"/>
        <v>6</v>
      </c>
      <c r="P58" s="37">
        <f t="shared" si="3"/>
        <v>353</v>
      </c>
    </row>
    <row r="59" spans="1:17" x14ac:dyDescent="0.25">
      <c r="M59" s="37"/>
      <c r="P59" s="37"/>
    </row>
    <row r="60" spans="1:17" x14ac:dyDescent="0.25">
      <c r="A60">
        <f>MASTER!A157</f>
        <v>7151</v>
      </c>
      <c r="B60" t="str">
        <f>VLOOKUP(A60, MASTER!$A:$E, 2, FALSE)</f>
        <v>Karlie Ruff</v>
      </c>
      <c r="C60" t="str">
        <f>VLOOKUP(A60, MASTER!$A:$E, 3, FALSE)</f>
        <v>Reese FFA</v>
      </c>
      <c r="D60">
        <f>VLOOKUP(A60, 'Class 1'!A:C, 3, FALSE)</f>
        <v>50</v>
      </c>
      <c r="E60">
        <f>VLOOKUP(A60, 'Class 2'!A:C, 3, FALSE)</f>
        <v>35</v>
      </c>
      <c r="F60">
        <f>VLOOKUP(A60, 'Class 3'!A:C, 3, FALSE)</f>
        <v>45</v>
      </c>
      <c r="G60">
        <f>VLOOKUP(A60, 'Class 4'!A:C, 3, FALSE)</f>
        <v>45</v>
      </c>
      <c r="H60">
        <f>VLOOKUP(A60, 'Class 5'!A:C, 3, FALSE)</f>
        <v>36</v>
      </c>
      <c r="I60">
        <f>VLOOKUP(A60, 'Class 6'!A:C, 3, FALSE)</f>
        <v>39</v>
      </c>
      <c r="J60">
        <v>8</v>
      </c>
      <c r="K60">
        <f>VLOOKUP(A60, 'Reasons 1'!A:B, 2, FALSE)</f>
        <v>26</v>
      </c>
      <c r="L60">
        <f>VLOOKUP(A60, 'Reasons 2'!A:B, 2, FALSE)</f>
        <v>29</v>
      </c>
      <c r="M60" s="37">
        <f t="shared" si="0"/>
        <v>55</v>
      </c>
      <c r="N60">
        <f t="shared" si="4"/>
        <v>250</v>
      </c>
      <c r="O60">
        <f t="shared" si="2"/>
        <v>8</v>
      </c>
      <c r="P60" s="37">
        <f t="shared" si="3"/>
        <v>313</v>
      </c>
      <c r="Q60">
        <f>P60+P62+P63</f>
        <v>916</v>
      </c>
    </row>
    <row r="61" spans="1:17" x14ac:dyDescent="0.25">
      <c r="A61">
        <f>MASTER!A158</f>
        <v>7152</v>
      </c>
      <c r="B61" t="str">
        <f>VLOOKUP(A61, MASTER!$A:$E, 2, FALSE)</f>
        <v>Brieana Mausolf</v>
      </c>
      <c r="C61" t="str">
        <f>VLOOKUP(A61, MASTER!$A:$E, 3, FALSE)</f>
        <v>Reese FFA</v>
      </c>
      <c r="D61">
        <f>VLOOKUP(A61, 'Class 1'!A:C, 3, FALSE)</f>
        <v>46</v>
      </c>
      <c r="E61">
        <f>VLOOKUP(A61, 'Class 2'!A:C, 3, FALSE)</f>
        <v>29</v>
      </c>
      <c r="F61">
        <f>VLOOKUP(A61, 'Class 3'!A:C, 3, FALSE)</f>
        <v>43</v>
      </c>
      <c r="G61">
        <f>VLOOKUP(A61, 'Class 4'!A:C, 3, FALSE)</f>
        <v>45</v>
      </c>
      <c r="H61">
        <f>VLOOKUP(A61, 'Class 5'!A:C, 3, FALSE)</f>
        <v>31</v>
      </c>
      <c r="I61">
        <f>VLOOKUP(A61, 'Class 6'!A:C, 3, FALSE)</f>
        <v>27</v>
      </c>
      <c r="J61" s="36">
        <v>4</v>
      </c>
      <c r="K61">
        <f>VLOOKUP(A61, 'Reasons 1'!A:B, 2, FALSE)</f>
        <v>22</v>
      </c>
      <c r="L61">
        <f>VLOOKUP(A61, 'Reasons 2'!A:B, 2, FALSE)</f>
        <v>27</v>
      </c>
      <c r="M61" s="37">
        <f t="shared" si="0"/>
        <v>49</v>
      </c>
      <c r="N61">
        <f t="shared" si="4"/>
        <v>221</v>
      </c>
      <c r="O61">
        <f t="shared" si="2"/>
        <v>4</v>
      </c>
      <c r="P61" s="37">
        <f t="shared" si="3"/>
        <v>274</v>
      </c>
      <c r="Q61" t="s">
        <v>335</v>
      </c>
    </row>
    <row r="62" spans="1:17" x14ac:dyDescent="0.25">
      <c r="A62">
        <f>MASTER!A159</f>
        <v>7153</v>
      </c>
      <c r="B62" t="str">
        <f>VLOOKUP(A62, MASTER!$A:$E, 2, FALSE)</f>
        <v>Kaitlen Palm</v>
      </c>
      <c r="C62" t="str">
        <f>VLOOKUP(A62, MASTER!$A:$E, 3, FALSE)</f>
        <v>Reese FFA</v>
      </c>
      <c r="D62">
        <f>VLOOKUP(A62, 'Class 1'!A:C, 3, FALSE)</f>
        <v>31</v>
      </c>
      <c r="E62">
        <f>VLOOKUP(A62, 'Class 2'!A:C, 3, FALSE)</f>
        <v>38</v>
      </c>
      <c r="F62">
        <f>VLOOKUP(A62, 'Class 3'!A:C, 3, FALSE)</f>
        <v>26</v>
      </c>
      <c r="G62">
        <f>VLOOKUP(A62, 'Class 4'!A:C, 3, FALSE)</f>
        <v>44</v>
      </c>
      <c r="H62">
        <f>VLOOKUP(A62, 'Class 5'!A:C, 3, FALSE)</f>
        <v>47</v>
      </c>
      <c r="I62">
        <f>VLOOKUP(A62, 'Class 6'!A:C, 3, FALSE)</f>
        <v>42</v>
      </c>
      <c r="J62">
        <v>8</v>
      </c>
      <c r="K62">
        <f>VLOOKUP(A62, 'Reasons 1'!A:B, 2, FALSE)</f>
        <v>26</v>
      </c>
      <c r="L62">
        <f>VLOOKUP(A62, 'Reasons 2'!A:B, 2, FALSE)</f>
        <v>29</v>
      </c>
      <c r="M62" s="37">
        <f t="shared" si="0"/>
        <v>55</v>
      </c>
      <c r="N62">
        <f t="shared" si="4"/>
        <v>228</v>
      </c>
      <c r="O62">
        <f t="shared" si="2"/>
        <v>8</v>
      </c>
      <c r="P62" s="37">
        <f t="shared" si="3"/>
        <v>291</v>
      </c>
    </row>
    <row r="63" spans="1:17" x14ac:dyDescent="0.25">
      <c r="A63">
        <f>MASTER!A160</f>
        <v>7154</v>
      </c>
      <c r="B63" t="str">
        <f>VLOOKUP(A63, MASTER!$A:$E, 2, FALSE)</f>
        <v>Jesse Nowiski</v>
      </c>
      <c r="C63" t="str">
        <f>VLOOKUP(A63, MASTER!$A:$E, 3, FALSE)</f>
        <v>Reese FFA</v>
      </c>
      <c r="D63">
        <f>VLOOKUP(A63, 'Class 1'!A:C, 3, FALSE)</f>
        <v>50</v>
      </c>
      <c r="E63">
        <f>VLOOKUP(A63, 'Class 2'!A:C, 3, FALSE)</f>
        <v>40</v>
      </c>
      <c r="F63">
        <f>VLOOKUP(A63, 'Class 3'!A:C, 3, FALSE)</f>
        <v>49</v>
      </c>
      <c r="G63">
        <f>VLOOKUP(A63, 'Class 4'!A:C, 3, FALSE)</f>
        <v>44</v>
      </c>
      <c r="H63">
        <f>VLOOKUP(A63, 'Class 5'!A:C, 3, FALSE)</f>
        <v>28</v>
      </c>
      <c r="I63">
        <f>VLOOKUP(A63, 'Class 6'!A:C, 3, FALSE)</f>
        <v>47</v>
      </c>
      <c r="J63">
        <v>4</v>
      </c>
      <c r="K63">
        <f>VLOOKUP(A63, 'Reasons 1'!A:B, 2, FALSE)</f>
        <v>25</v>
      </c>
      <c r="L63">
        <f>VLOOKUP(A63, 'Reasons 2'!A:B, 2, FALSE)</f>
        <v>25</v>
      </c>
      <c r="M63" s="37">
        <f t="shared" si="0"/>
        <v>50</v>
      </c>
      <c r="N63">
        <f t="shared" si="4"/>
        <v>258</v>
      </c>
      <c r="O63">
        <f t="shared" si="2"/>
        <v>4</v>
      </c>
      <c r="P63" s="37">
        <f t="shared" si="3"/>
        <v>312</v>
      </c>
    </row>
    <row r="64" spans="1:17" x14ac:dyDescent="0.25">
      <c r="M64" s="37"/>
      <c r="P64" s="37"/>
    </row>
    <row r="65" spans="1:17" x14ac:dyDescent="0.25">
      <c r="A65">
        <f>MASTER!A161</f>
        <v>7161</v>
      </c>
      <c r="B65" t="str">
        <f>VLOOKUP(A65, MASTER!$A:$E, 2, FALSE)</f>
        <v>Lillian Fitch</v>
      </c>
      <c r="C65" t="str">
        <f>VLOOKUP(A65, MASTER!$A:$E, 3, FALSE)</f>
        <v>Genesee Career FFA</v>
      </c>
      <c r="D65">
        <f>VLOOKUP(A65, 'Class 1'!A:C, 3, FALSE)</f>
        <v>50</v>
      </c>
      <c r="E65">
        <f>VLOOKUP(A65, 'Class 2'!A:C, 3, FALSE)</f>
        <v>37</v>
      </c>
      <c r="F65">
        <f>VLOOKUP(A65, 'Class 3'!A:C, 3, FALSE)</f>
        <v>43</v>
      </c>
      <c r="G65">
        <f>VLOOKUP(A65, 'Class 4'!A:C, 3, FALSE)</f>
        <v>41</v>
      </c>
      <c r="H65">
        <f>VLOOKUP(A65, 'Class 5'!A:C, 3, FALSE)</f>
        <v>40</v>
      </c>
      <c r="I65">
        <f>VLOOKUP(A65, 'Class 6'!A:C, 3, FALSE)</f>
        <v>47</v>
      </c>
      <c r="J65">
        <v>8</v>
      </c>
      <c r="K65">
        <f>VLOOKUP(A65, 'Reasons 1'!A:B, 2, FALSE)</f>
        <v>29</v>
      </c>
      <c r="L65">
        <f>VLOOKUP(A65, 'Reasons 2'!A:B, 2, FALSE)</f>
        <v>34</v>
      </c>
      <c r="M65" s="37">
        <f t="shared" si="0"/>
        <v>63</v>
      </c>
      <c r="N65">
        <f t="shared" si="4"/>
        <v>258</v>
      </c>
      <c r="O65">
        <f t="shared" si="2"/>
        <v>8</v>
      </c>
      <c r="P65" s="37">
        <f t="shared" si="3"/>
        <v>329</v>
      </c>
      <c r="Q65">
        <f>P65+P66+P67</f>
        <v>965</v>
      </c>
    </row>
    <row r="66" spans="1:17" x14ac:dyDescent="0.25">
      <c r="A66">
        <f>MASTER!A162</f>
        <v>7162</v>
      </c>
      <c r="B66" t="str">
        <f>VLOOKUP(A66, MASTER!$A:$E, 2, FALSE)</f>
        <v>Lily Ostrander</v>
      </c>
      <c r="C66" t="str">
        <f>VLOOKUP(A66, MASTER!$A:$E, 3, FALSE)</f>
        <v>Genesee Career FFA</v>
      </c>
      <c r="D66">
        <f>VLOOKUP(A66, 'Class 1'!A:C, 3, FALSE)</f>
        <v>40</v>
      </c>
      <c r="E66">
        <f>VLOOKUP(A66, 'Class 2'!A:C, 3, FALSE)</f>
        <v>47</v>
      </c>
      <c r="F66">
        <f>VLOOKUP(A66, 'Class 3'!A:C, 3, FALSE)</f>
        <v>45</v>
      </c>
      <c r="G66">
        <f>VLOOKUP(A66, 'Class 4'!A:C, 3, FALSE)</f>
        <v>50</v>
      </c>
      <c r="H66">
        <f>VLOOKUP(A66, 'Class 5'!A:C, 3, FALSE)</f>
        <v>33</v>
      </c>
      <c r="I66">
        <f>VLOOKUP(A66, 'Class 6'!A:C, 3, FALSE)</f>
        <v>47</v>
      </c>
      <c r="J66">
        <v>6</v>
      </c>
      <c r="K66">
        <f>VLOOKUP(A66, 'Reasons 1'!A:B, 2, FALSE)</f>
        <v>23</v>
      </c>
      <c r="L66">
        <f>VLOOKUP(A66, 'Reasons 2'!A:B, 2, FALSE)</f>
        <v>24</v>
      </c>
      <c r="M66" s="37">
        <f t="shared" si="0"/>
        <v>47</v>
      </c>
      <c r="N66">
        <f t="shared" si="4"/>
        <v>262</v>
      </c>
      <c r="O66">
        <f t="shared" si="2"/>
        <v>6</v>
      </c>
      <c r="P66" s="37">
        <f t="shared" si="3"/>
        <v>315</v>
      </c>
    </row>
    <row r="67" spans="1:17" x14ac:dyDescent="0.25">
      <c r="A67">
        <f>MASTER!A163</f>
        <v>7163</v>
      </c>
      <c r="B67" t="str">
        <f>VLOOKUP(A67, MASTER!$A:$E, 2, FALSE)</f>
        <v>Vinnae Stroup</v>
      </c>
      <c r="C67" t="str">
        <f>VLOOKUP(A67, MASTER!$A:$E, 3, FALSE)</f>
        <v>Genesee Career FFA</v>
      </c>
      <c r="D67">
        <f>VLOOKUP(A67, 'Class 1'!A:C, 3, FALSE)</f>
        <v>48</v>
      </c>
      <c r="E67">
        <f>VLOOKUP(A67, 'Class 2'!A:C, 3, FALSE)</f>
        <v>49</v>
      </c>
      <c r="F67">
        <f>VLOOKUP(A67, 'Class 3'!A:C, 3, FALSE)</f>
        <v>49</v>
      </c>
      <c r="G67">
        <f>VLOOKUP(A67, 'Class 4'!A:C, 3, FALSE)</f>
        <v>32</v>
      </c>
      <c r="H67">
        <f>VLOOKUP(A67, 'Class 5'!A:C, 3, FALSE)</f>
        <v>46</v>
      </c>
      <c r="I67">
        <f>VLOOKUP(A67, 'Class 6'!A:C, 3, FALSE)</f>
        <v>39</v>
      </c>
      <c r="J67">
        <v>10</v>
      </c>
      <c r="K67">
        <f>VLOOKUP(A67, 'Reasons 1'!A:B, 2, FALSE)</f>
        <v>25</v>
      </c>
      <c r="L67">
        <f>VLOOKUP(A67, 'Reasons 2'!A:B, 2, FALSE)</f>
        <v>23</v>
      </c>
      <c r="M67" s="37">
        <f t="shared" si="0"/>
        <v>48</v>
      </c>
      <c r="N67">
        <f t="shared" si="4"/>
        <v>263</v>
      </c>
      <c r="O67">
        <f t="shared" si="2"/>
        <v>10</v>
      </c>
      <c r="P67" s="37">
        <f t="shared" si="3"/>
        <v>321</v>
      </c>
    </row>
    <row r="68" spans="1:17" x14ac:dyDescent="0.25">
      <c r="A68">
        <f>MASTER!A164</f>
        <v>7164</v>
      </c>
      <c r="B68" t="str">
        <f>VLOOKUP(A68, MASTER!$A:$E, 2, FALSE)</f>
        <v>Shirley Briggs</v>
      </c>
      <c r="C68" t="str">
        <f>VLOOKUP(A68, MASTER!$A:$E, 3, FALSE)</f>
        <v>Genesee Career FFA</v>
      </c>
      <c r="D68">
        <f>VLOOKUP(A68, 'Class 1'!A:C, 3, FALSE)</f>
        <v>46</v>
      </c>
      <c r="E68">
        <f>VLOOKUP(A68, 'Class 2'!A:C, 3, FALSE)</f>
        <v>40</v>
      </c>
      <c r="F68">
        <f>VLOOKUP(A68, 'Class 3'!A:C, 3, FALSE)</f>
        <v>49</v>
      </c>
      <c r="G68">
        <f>VLOOKUP(A68, 'Class 4'!A:C, 3, FALSE)</f>
        <v>44</v>
      </c>
      <c r="H68">
        <f>VLOOKUP(A68, 'Class 5'!A:C, 3, FALSE)</f>
        <v>28</v>
      </c>
      <c r="I68">
        <f>VLOOKUP(A68, 'Class 6'!A:C, 3, FALSE)</f>
        <v>34</v>
      </c>
      <c r="J68">
        <v>8</v>
      </c>
      <c r="K68">
        <f>VLOOKUP(A68, 'Reasons 1'!A:B, 2, FALSE)</f>
        <v>22</v>
      </c>
      <c r="L68">
        <f>VLOOKUP(A68, 'Reasons 2'!A:B, 2, FALSE)</f>
        <v>34</v>
      </c>
      <c r="M68" s="37">
        <f t="shared" si="0"/>
        <v>56</v>
      </c>
      <c r="N68">
        <f t="shared" si="4"/>
        <v>241</v>
      </c>
      <c r="O68">
        <f t="shared" si="2"/>
        <v>8</v>
      </c>
      <c r="P68" s="37">
        <f t="shared" si="3"/>
        <v>305</v>
      </c>
      <c r="Q68" t="s">
        <v>335</v>
      </c>
    </row>
    <row r="69" spans="1:17" x14ac:dyDescent="0.25">
      <c r="M69" s="37"/>
      <c r="P69" s="37"/>
    </row>
    <row r="70" spans="1:17" x14ac:dyDescent="0.25">
      <c r="A70">
        <f>MASTER!A176</f>
        <v>7201</v>
      </c>
      <c r="B70" t="str">
        <f>VLOOKUP(A70, MASTER!$A:$E, 2, FALSE)</f>
        <v>Taylor Butterfield</v>
      </c>
      <c r="C70" t="str">
        <f>VLOOKUP(A70, MASTER!$A:$E, 3, FALSE)</f>
        <v>Tuscola FFA</v>
      </c>
      <c r="D70">
        <f>VLOOKUP(A70, 'Class 1'!A:C, 3, FALSE)</f>
        <v>38</v>
      </c>
      <c r="E70">
        <f>VLOOKUP(A70, 'Class 2'!A:C, 3, FALSE)</f>
        <v>47</v>
      </c>
      <c r="F70">
        <f>VLOOKUP(A70, 'Class 3'!A:C, 3, FALSE)</f>
        <v>50</v>
      </c>
      <c r="G70">
        <f>VLOOKUP(A70, 'Class 4'!A:C, 3, FALSE)</f>
        <v>49</v>
      </c>
      <c r="H70">
        <f>VLOOKUP(A70, 'Class 5'!A:C, 3, FALSE)</f>
        <v>46</v>
      </c>
      <c r="I70">
        <f>VLOOKUP(A70, 'Class 6'!A:C, 3, FALSE)</f>
        <v>43</v>
      </c>
      <c r="J70">
        <v>8</v>
      </c>
      <c r="K70">
        <f>VLOOKUP(A70, 'Reasons 1'!A:B, 2, FALSE)</f>
        <v>27</v>
      </c>
      <c r="L70">
        <f>VLOOKUP(A70, 'Reasons 2'!A:B, 2, FALSE)</f>
        <v>27</v>
      </c>
      <c r="M70" s="37">
        <f t="shared" ref="M70:M83" si="5">SUM(K70:L70)</f>
        <v>54</v>
      </c>
      <c r="N70">
        <f t="shared" si="4"/>
        <v>273</v>
      </c>
      <c r="O70">
        <f t="shared" ref="O70:O74" si="6">SUM(J70:J70)</f>
        <v>8</v>
      </c>
      <c r="P70" s="37">
        <f t="shared" ref="P70:P73" si="7">SUM(M70:O70)</f>
        <v>335</v>
      </c>
      <c r="Q70">
        <f>P70+P71+P73</f>
        <v>940</v>
      </c>
    </row>
    <row r="71" spans="1:17" x14ac:dyDescent="0.25">
      <c r="A71">
        <f>MASTER!A177</f>
        <v>7202</v>
      </c>
      <c r="B71" t="str">
        <f>VLOOKUP(A71, MASTER!$A:$E, 2, FALSE)</f>
        <v>Chloe Leach</v>
      </c>
      <c r="C71" t="str">
        <f>VLOOKUP(A71, MASTER!$A:$E, 3, FALSE)</f>
        <v>Tuscola FFA</v>
      </c>
      <c r="D71">
        <f>VLOOKUP(A71, 'Class 1'!A:C, 3, FALSE)</f>
        <v>50</v>
      </c>
      <c r="E71">
        <f>VLOOKUP(A71, 'Class 2'!A:C, 3, FALSE)</f>
        <v>37</v>
      </c>
      <c r="F71">
        <f>VLOOKUP(A71, 'Class 3'!A:C, 3, FALSE)</f>
        <v>44</v>
      </c>
      <c r="G71">
        <f>VLOOKUP(A71, 'Class 4'!A:C, 3, FALSE)</f>
        <v>50</v>
      </c>
      <c r="H71">
        <f>VLOOKUP(A71, 'Class 5'!A:C, 3, FALSE)</f>
        <v>36</v>
      </c>
      <c r="I71">
        <f>VLOOKUP(A71, 'Class 6'!A:C, 3, FALSE)</f>
        <v>39</v>
      </c>
      <c r="J71">
        <v>6</v>
      </c>
      <c r="K71">
        <f>VLOOKUP(A71, 'Reasons 1'!A:B, 2, FALSE)</f>
        <v>15</v>
      </c>
      <c r="L71">
        <f>VLOOKUP(A71, 'Reasons 2'!A:B, 2, FALSE)</f>
        <v>31</v>
      </c>
      <c r="M71" s="37">
        <f t="shared" si="5"/>
        <v>46</v>
      </c>
      <c r="N71">
        <f t="shared" si="4"/>
        <v>256</v>
      </c>
      <c r="O71">
        <f t="shared" si="6"/>
        <v>6</v>
      </c>
      <c r="P71" s="37">
        <f t="shared" si="7"/>
        <v>308</v>
      </c>
    </row>
    <row r="72" spans="1:17" x14ac:dyDescent="0.25">
      <c r="A72">
        <f>MASTER!A178</f>
        <v>7203</v>
      </c>
      <c r="B72" t="str">
        <f>VLOOKUP(A72, MASTER!$A:$E, 2, FALSE)</f>
        <v>Brylee Rice</v>
      </c>
      <c r="C72" t="str">
        <f>VLOOKUP(A72, MASTER!$A:$E, 3, FALSE)</f>
        <v>Tuscola FFA</v>
      </c>
      <c r="D72">
        <f>VLOOKUP(A72, 'Class 1'!A:C, 3, FALSE)</f>
        <v>39</v>
      </c>
      <c r="E72">
        <f>VLOOKUP(A72, 'Class 2'!A:C, 3, FALSE)</f>
        <v>40</v>
      </c>
      <c r="F72">
        <f>VLOOKUP(A72, 'Class 3'!A:C, 3, FALSE)</f>
        <v>40</v>
      </c>
      <c r="G72">
        <f>VLOOKUP(A72, 'Class 4'!A:C, 3, FALSE)</f>
        <v>29</v>
      </c>
      <c r="H72">
        <f>VLOOKUP(A72, 'Class 5'!A:C, 3, FALSE)</f>
        <v>33</v>
      </c>
      <c r="I72">
        <f>VLOOKUP(A72, 'Class 6'!A:C, 3, FALSE)</f>
        <v>42</v>
      </c>
      <c r="J72">
        <v>6</v>
      </c>
      <c r="K72">
        <f>VLOOKUP(A72, 'Reasons 1'!A:B, 2, FALSE)</f>
        <v>25</v>
      </c>
      <c r="L72">
        <f>VLOOKUP(A72, 'Reasons 2'!A:B, 2, FALSE)</f>
        <v>25</v>
      </c>
      <c r="M72" s="37">
        <f t="shared" si="5"/>
        <v>50</v>
      </c>
      <c r="N72">
        <f t="shared" si="4"/>
        <v>223</v>
      </c>
      <c r="O72">
        <f t="shared" si="6"/>
        <v>6</v>
      </c>
      <c r="P72" s="37">
        <f t="shared" si="7"/>
        <v>279</v>
      </c>
      <c r="Q72" t="s">
        <v>335</v>
      </c>
    </row>
    <row r="73" spans="1:17" x14ac:dyDescent="0.25">
      <c r="A73">
        <f>MASTER!A179</f>
        <v>7204</v>
      </c>
      <c r="B73" t="str">
        <f>VLOOKUP(A73, MASTER!$A:$E, 2, FALSE)</f>
        <v>Brooke Venable</v>
      </c>
      <c r="C73" t="str">
        <f>VLOOKUP(A73, MASTER!$A:$E, 3, FALSE)</f>
        <v>Tuscola FFA</v>
      </c>
      <c r="D73">
        <f>VLOOKUP(A73, 'Class 1'!A:C, 3, FALSE)</f>
        <v>50</v>
      </c>
      <c r="E73">
        <f>VLOOKUP(A73, 'Class 2'!A:C, 3, FALSE)</f>
        <v>31</v>
      </c>
      <c r="F73">
        <f>VLOOKUP(A73, 'Class 3'!A:C, 3, FALSE)</f>
        <v>41</v>
      </c>
      <c r="G73">
        <f>VLOOKUP(A73, 'Class 4'!A:C, 3, FALSE)</f>
        <v>41</v>
      </c>
      <c r="H73">
        <f>VLOOKUP(A73, 'Class 5'!A:C, 3, FALSE)</f>
        <v>44</v>
      </c>
      <c r="I73">
        <f>VLOOKUP(A73, 'Class 6'!A:C, 3, FALSE)</f>
        <v>42</v>
      </c>
      <c r="J73">
        <v>4</v>
      </c>
      <c r="K73">
        <f>VLOOKUP(A73, 'Reasons 1'!A:B, 2, FALSE)</f>
        <v>23</v>
      </c>
      <c r="L73">
        <f>VLOOKUP(A73, 'Reasons 2'!A:B, 2, FALSE)</f>
        <v>21</v>
      </c>
      <c r="M73" s="37">
        <f t="shared" si="5"/>
        <v>44</v>
      </c>
      <c r="N73">
        <f t="shared" si="4"/>
        <v>249</v>
      </c>
      <c r="O73">
        <f t="shared" si="6"/>
        <v>4</v>
      </c>
      <c r="P73" s="37">
        <f t="shared" si="7"/>
        <v>297</v>
      </c>
    </row>
    <row r="74" spans="1:17" ht="15" customHeight="1" x14ac:dyDescent="0.25">
      <c r="D74" t="e">
        <f>VLOOKUP(A74, 'Class 1'!A:C, 3, FALSE)</f>
        <v>#N/A</v>
      </c>
      <c r="E74" t="e">
        <f>VLOOKUP(A74, 'Class 2'!A:C, 3, FALSE)</f>
        <v>#N/A</v>
      </c>
      <c r="F74" t="e">
        <f>VLOOKUP(A74, 'Class 3'!A:C, 3, FALSE)</f>
        <v>#N/A</v>
      </c>
      <c r="G74" t="e">
        <f>VLOOKUP(A74, 'Class 4'!A:C, 3, FALSE)</f>
        <v>#N/A</v>
      </c>
      <c r="H74" t="e">
        <f>VLOOKUP(A74, 'Class 5'!A:C, 3, FALSE)</f>
        <v>#N/A</v>
      </c>
      <c r="I74" t="e">
        <f>VLOOKUP(A74, 'Class 6'!A:C, 3, FALSE)</f>
        <v>#N/A</v>
      </c>
      <c r="K74" t="e">
        <f>VLOOKUP(A74, 'Reasons 1'!A:B, 2, FALSE)</f>
        <v>#N/A</v>
      </c>
      <c r="L74" t="e">
        <f>VLOOKUP(A74, 'Reasons 2'!A:B, 2, FALSE)</f>
        <v>#N/A</v>
      </c>
      <c r="M74" s="37" t="e">
        <f t="shared" si="5"/>
        <v>#N/A</v>
      </c>
      <c r="N74" t="e">
        <f t="shared" si="4"/>
        <v>#N/A</v>
      </c>
      <c r="O74">
        <f t="shared" si="6"/>
        <v>0</v>
      </c>
      <c r="P74" t="e">
        <f t="shared" ref="P74" si="8">SUM(K74:O74)</f>
        <v>#N/A</v>
      </c>
    </row>
    <row r="75" spans="1:17" ht="15" customHeight="1" x14ac:dyDescent="0.25">
      <c r="M75" s="37">
        <f t="shared" si="5"/>
        <v>0</v>
      </c>
    </row>
    <row r="76" spans="1:17" ht="15" customHeight="1" x14ac:dyDescent="0.25">
      <c r="M76" s="37">
        <f t="shared" si="5"/>
        <v>0</v>
      </c>
    </row>
    <row r="77" spans="1:17" ht="15" customHeight="1" x14ac:dyDescent="0.25">
      <c r="M77" s="37">
        <f t="shared" si="5"/>
        <v>0</v>
      </c>
    </row>
    <row r="78" spans="1:17" ht="15" customHeight="1" x14ac:dyDescent="0.25">
      <c r="M78" s="37">
        <f t="shared" si="5"/>
        <v>0</v>
      </c>
    </row>
    <row r="79" spans="1:17" ht="15" customHeight="1" x14ac:dyDescent="0.25">
      <c r="M79" s="37">
        <f t="shared" si="5"/>
        <v>0</v>
      </c>
    </row>
    <row r="80" spans="1:17" ht="15" customHeight="1" x14ac:dyDescent="0.25">
      <c r="M80" s="37">
        <f t="shared" si="5"/>
        <v>0</v>
      </c>
    </row>
    <row r="81" spans="13:13" ht="15" customHeight="1" x14ac:dyDescent="0.25">
      <c r="M81" s="37">
        <f t="shared" si="5"/>
        <v>0</v>
      </c>
    </row>
    <row r="82" spans="13:13" ht="15" customHeight="1" x14ac:dyDescent="0.25">
      <c r="M82" s="37">
        <f t="shared" si="5"/>
        <v>0</v>
      </c>
    </row>
    <row r="83" spans="13:13" ht="15" customHeight="1" x14ac:dyDescent="0.25">
      <c r="M83" s="37">
        <f t="shared" si="5"/>
        <v>0</v>
      </c>
    </row>
  </sheetData>
  <printOptions gridLines="1"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76F02-7402-4183-83A5-7A58BFF7E8F0}">
  <dimension ref="A1:K239"/>
  <sheetViews>
    <sheetView topLeftCell="A176" workbookViewId="0">
      <selection activeCell="A13" sqref="A13"/>
    </sheetView>
  </sheetViews>
  <sheetFormatPr defaultRowHeight="15" x14ac:dyDescent="0.25"/>
  <cols>
    <col min="1" max="1" width="11.42578125" bestFit="1" customWidth="1"/>
  </cols>
  <sheetData>
    <row r="1" spans="1:11" x14ac:dyDescent="0.25">
      <c r="A1" t="s">
        <v>0</v>
      </c>
      <c r="B1" t="s">
        <v>271</v>
      </c>
      <c r="C1" t="s">
        <v>280</v>
      </c>
    </row>
    <row r="2" spans="1:11" x14ac:dyDescent="0.25">
      <c r="A2" s="23">
        <v>8061</v>
      </c>
      <c r="B2" s="24">
        <v>3214</v>
      </c>
      <c r="C2">
        <f>VLOOKUP(B2,Officials!F$3:$G$26,2,FALSE)</f>
        <v>50</v>
      </c>
      <c r="J2" s="1"/>
      <c r="K2" s="1"/>
    </row>
    <row r="3" spans="1:11" x14ac:dyDescent="0.25">
      <c r="A3" s="25">
        <v>4103</v>
      </c>
      <c r="B3" s="26">
        <v>2314</v>
      </c>
      <c r="C3">
        <f>VLOOKUP(B3,Officials!F$3:$G$26,2,FALSE)</f>
        <v>47</v>
      </c>
      <c r="J3" s="1"/>
      <c r="K3" s="1"/>
    </row>
    <row r="4" spans="1:11" x14ac:dyDescent="0.25">
      <c r="A4" s="27">
        <v>7191</v>
      </c>
      <c r="B4" s="28">
        <v>3241</v>
      </c>
      <c r="C4">
        <f>VLOOKUP(B4,Officials!F$3:$G$26,2,FALSE)</f>
        <v>48</v>
      </c>
      <c r="J4" s="1"/>
      <c r="K4" s="1"/>
    </row>
    <row r="5" spans="1:11" x14ac:dyDescent="0.25">
      <c r="A5" s="25">
        <v>3053</v>
      </c>
      <c r="B5" s="26">
        <v>2134</v>
      </c>
      <c r="C5">
        <f>VLOOKUP(B5,Officials!F$3:$G$26,2,FALSE)</f>
        <v>40</v>
      </c>
      <c r="J5" s="1"/>
      <c r="K5" s="1"/>
    </row>
    <row r="6" spans="1:11" x14ac:dyDescent="0.25">
      <c r="A6" s="27">
        <v>7041</v>
      </c>
      <c r="B6" s="28">
        <v>3124</v>
      </c>
      <c r="C6">
        <f>VLOOKUP(B6,Officials!F$3:$G$26,2,FALSE)</f>
        <v>46</v>
      </c>
      <c r="J6" s="1"/>
      <c r="K6" s="1"/>
    </row>
    <row r="7" spans="1:11" x14ac:dyDescent="0.25">
      <c r="A7" s="25">
        <v>7073</v>
      </c>
      <c r="B7" s="26">
        <v>3214</v>
      </c>
      <c r="C7">
        <f>VLOOKUP(B7,Officials!F$3:$G$26,2,FALSE)</f>
        <v>50</v>
      </c>
      <c r="J7" s="1"/>
      <c r="K7" s="1"/>
    </row>
    <row r="8" spans="1:11" x14ac:dyDescent="0.25">
      <c r="A8" s="27">
        <v>7121</v>
      </c>
      <c r="B8" s="28">
        <v>3214</v>
      </c>
      <c r="C8">
        <f>VLOOKUP(B8,Officials!F$3:$G$26,2,FALSE)</f>
        <v>50</v>
      </c>
      <c r="J8" s="1"/>
      <c r="K8" s="1"/>
    </row>
    <row r="9" spans="1:11" x14ac:dyDescent="0.25">
      <c r="A9" s="25">
        <v>7043</v>
      </c>
      <c r="B9" s="26">
        <v>3241</v>
      </c>
      <c r="C9">
        <f>VLOOKUP(B9,Officials!F$3:$G$26,2,FALSE)</f>
        <v>48</v>
      </c>
      <c r="J9" s="1"/>
      <c r="K9" s="1"/>
    </row>
    <row r="10" spans="1:11" x14ac:dyDescent="0.25">
      <c r="A10" s="27">
        <v>7143</v>
      </c>
      <c r="B10" s="28">
        <v>3214</v>
      </c>
      <c r="C10">
        <f>VLOOKUP(B10,Officials!F$3:$G$26,2,FALSE)</f>
        <v>50</v>
      </c>
    </row>
    <row r="11" spans="1:11" x14ac:dyDescent="0.25">
      <c r="A11" s="25">
        <v>7131</v>
      </c>
      <c r="B11" s="26">
        <v>3214</v>
      </c>
      <c r="C11">
        <f>VLOOKUP(B11,Officials!F$3:$G$26,2,FALSE)</f>
        <v>50</v>
      </c>
    </row>
    <row r="12" spans="1:11" x14ac:dyDescent="0.25">
      <c r="A12" s="27">
        <v>1051</v>
      </c>
      <c r="B12" s="28">
        <v>3124</v>
      </c>
      <c r="C12">
        <f>VLOOKUP(B12,Officials!F$3:$G$26,2,FALSE)</f>
        <v>46</v>
      </c>
    </row>
    <row r="13" spans="1:11" x14ac:dyDescent="0.25">
      <c r="A13" s="25">
        <v>2031</v>
      </c>
      <c r="B13" s="26">
        <v>3142</v>
      </c>
      <c r="C13">
        <f>VLOOKUP(B13,Officials!F$3:$G$26,2,FALSE)</f>
        <v>40</v>
      </c>
    </row>
    <row r="14" spans="1:11" x14ac:dyDescent="0.25">
      <c r="A14" s="27">
        <v>8063</v>
      </c>
      <c r="B14" s="28">
        <v>3124</v>
      </c>
      <c r="C14">
        <f>VLOOKUP(B14,Officials!F$3:$G$26,2,FALSE)</f>
        <v>46</v>
      </c>
    </row>
    <row r="15" spans="1:11" x14ac:dyDescent="0.25">
      <c r="A15" s="25">
        <v>3011</v>
      </c>
      <c r="B15" s="26">
        <v>3214</v>
      </c>
      <c r="C15">
        <f>VLOOKUP(B15,Officials!F$3:$G$26,2,FALSE)</f>
        <v>50</v>
      </c>
    </row>
    <row r="16" spans="1:11" x14ac:dyDescent="0.25">
      <c r="A16" s="27">
        <v>1053</v>
      </c>
      <c r="B16" s="28">
        <v>3124</v>
      </c>
      <c r="C16">
        <f>VLOOKUP(B16,Officials!F$3:$G$26,2,FALSE)</f>
        <v>46</v>
      </c>
    </row>
    <row r="17" spans="1:3" x14ac:dyDescent="0.25">
      <c r="A17" s="25">
        <v>7053</v>
      </c>
      <c r="B17" s="26">
        <v>3214</v>
      </c>
      <c r="C17">
        <f>VLOOKUP(B17,Officials!F$3:$G$26,2,FALSE)</f>
        <v>50</v>
      </c>
    </row>
    <row r="18" spans="1:3" x14ac:dyDescent="0.25">
      <c r="A18" s="27">
        <v>1041</v>
      </c>
      <c r="B18" s="28">
        <v>3142</v>
      </c>
      <c r="C18">
        <f>VLOOKUP(B18,Officials!F$3:$G$26,2,FALSE)</f>
        <v>40</v>
      </c>
    </row>
    <row r="19" spans="1:3" x14ac:dyDescent="0.25">
      <c r="A19" s="25">
        <v>8043</v>
      </c>
      <c r="B19" s="26">
        <v>1324</v>
      </c>
      <c r="C19">
        <f>VLOOKUP(B19,Officials!F$3:$G$26,2,FALSE)</f>
        <v>39</v>
      </c>
    </row>
    <row r="20" spans="1:3" x14ac:dyDescent="0.25">
      <c r="A20" s="27">
        <v>6011</v>
      </c>
      <c r="B20" s="28">
        <v>3124</v>
      </c>
      <c r="C20">
        <f>VLOOKUP(B20,Officials!F$3:$G$26,2,FALSE)</f>
        <v>46</v>
      </c>
    </row>
    <row r="21" spans="1:3" x14ac:dyDescent="0.25">
      <c r="A21" s="25">
        <v>6001</v>
      </c>
      <c r="B21" s="26">
        <v>3124</v>
      </c>
      <c r="C21">
        <f>VLOOKUP(B21,Officials!F$3:$G$26,2,FALSE)</f>
        <v>46</v>
      </c>
    </row>
    <row r="22" spans="1:3" x14ac:dyDescent="0.25">
      <c r="A22" s="27">
        <v>1101</v>
      </c>
      <c r="B22" s="28">
        <v>3124</v>
      </c>
      <c r="C22">
        <f>VLOOKUP(B22,Officials!F$3:$G$26,2,FALSE)</f>
        <v>46</v>
      </c>
    </row>
    <row r="23" spans="1:3" x14ac:dyDescent="0.25">
      <c r="A23" s="25">
        <v>6003</v>
      </c>
      <c r="B23" s="26">
        <v>4231</v>
      </c>
      <c r="C23">
        <f>VLOOKUP(B23,Officials!F$3:$G$26,2,FALSE)</f>
        <v>30</v>
      </c>
    </row>
    <row r="24" spans="1:3" x14ac:dyDescent="0.25">
      <c r="A24" s="27">
        <v>6024</v>
      </c>
      <c r="B24" s="28">
        <v>3142</v>
      </c>
      <c r="C24">
        <f>VLOOKUP(B24,Officials!F$3:$G$26,2,FALSE)</f>
        <v>40</v>
      </c>
    </row>
    <row r="25" spans="1:3" x14ac:dyDescent="0.25">
      <c r="A25" s="25">
        <v>2101</v>
      </c>
      <c r="B25" s="26">
        <v>3214</v>
      </c>
      <c r="C25">
        <f>VLOOKUP(B25,Officials!F$3:$G$26,2,FALSE)</f>
        <v>50</v>
      </c>
    </row>
    <row r="26" spans="1:3" x14ac:dyDescent="0.25">
      <c r="A26" s="27">
        <v>7031</v>
      </c>
      <c r="B26" s="28">
        <v>3214</v>
      </c>
      <c r="C26">
        <f>VLOOKUP(B26,Officials!F$3:$G$26,2,FALSE)</f>
        <v>50</v>
      </c>
    </row>
    <row r="27" spans="1:3" x14ac:dyDescent="0.25">
      <c r="A27" s="25">
        <v>4023</v>
      </c>
      <c r="B27" s="26">
        <v>3142</v>
      </c>
      <c r="C27">
        <f>VLOOKUP(B27,Officials!F$3:$G$26,2,FALSE)</f>
        <v>40</v>
      </c>
    </row>
    <row r="28" spans="1:3" x14ac:dyDescent="0.25">
      <c r="A28" s="27">
        <v>8001</v>
      </c>
      <c r="B28" s="28">
        <v>3214</v>
      </c>
      <c r="C28">
        <f>VLOOKUP(B28,Officials!F$3:$G$26,2,FALSE)</f>
        <v>50</v>
      </c>
    </row>
    <row r="29" spans="1:3" x14ac:dyDescent="0.25">
      <c r="A29" s="25">
        <v>7163</v>
      </c>
      <c r="B29" s="26">
        <v>3241</v>
      </c>
      <c r="C29">
        <f>VLOOKUP(B29,Officials!F$3:$G$26,2,FALSE)</f>
        <v>48</v>
      </c>
    </row>
    <row r="30" spans="1:3" x14ac:dyDescent="0.25">
      <c r="A30" s="27">
        <v>7203</v>
      </c>
      <c r="B30" s="28">
        <v>1324</v>
      </c>
      <c r="C30">
        <f>VLOOKUP(B30,Officials!F$3:$G$26,2,FALSE)</f>
        <v>39</v>
      </c>
    </row>
    <row r="31" spans="1:3" x14ac:dyDescent="0.25">
      <c r="A31" s="25">
        <v>4031</v>
      </c>
      <c r="B31" s="26">
        <v>3124</v>
      </c>
      <c r="C31">
        <f>VLOOKUP(B31,Officials!F$3:$G$26,2,FALSE)</f>
        <v>46</v>
      </c>
    </row>
    <row r="32" spans="1:3" x14ac:dyDescent="0.25">
      <c r="A32" s="27">
        <v>1033</v>
      </c>
      <c r="B32" s="28">
        <v>1234</v>
      </c>
      <c r="C32">
        <f>VLOOKUP(B32,Officials!F$3:$G$26,2,FALSE)</f>
        <v>36</v>
      </c>
    </row>
    <row r="33" spans="1:3" x14ac:dyDescent="0.25">
      <c r="A33" s="25">
        <v>7111</v>
      </c>
      <c r="B33" s="26">
        <v>3214</v>
      </c>
      <c r="C33">
        <f>VLOOKUP(B33,Officials!F$3:$G$26,2,FALSE)</f>
        <v>50</v>
      </c>
    </row>
    <row r="34" spans="1:3" x14ac:dyDescent="0.25">
      <c r="A34" s="27">
        <v>4101</v>
      </c>
      <c r="B34" s="28">
        <v>3214</v>
      </c>
      <c r="C34">
        <f>VLOOKUP(B34,Officials!F$3:$G$26,2,FALSE)</f>
        <v>50</v>
      </c>
    </row>
    <row r="35" spans="1:3" x14ac:dyDescent="0.25">
      <c r="A35" s="25">
        <v>7183</v>
      </c>
      <c r="B35" s="26">
        <v>3142</v>
      </c>
      <c r="C35">
        <f>VLOOKUP(B35,Officials!F$3:$G$26,2,FALSE)</f>
        <v>40</v>
      </c>
    </row>
    <row r="36" spans="1:3" x14ac:dyDescent="0.25">
      <c r="A36" s="27">
        <v>7033</v>
      </c>
      <c r="B36" s="28">
        <v>3214</v>
      </c>
      <c r="C36">
        <f>VLOOKUP(B36,Officials!F$3:$G$26,2,FALSE)</f>
        <v>50</v>
      </c>
    </row>
    <row r="37" spans="1:3" x14ac:dyDescent="0.25">
      <c r="A37" s="25">
        <v>3013</v>
      </c>
      <c r="B37" s="26">
        <v>2134</v>
      </c>
      <c r="C37">
        <f>VLOOKUP(B37,Officials!F$3:$G$26,2,FALSE)</f>
        <v>40</v>
      </c>
    </row>
    <row r="38" spans="1:3" x14ac:dyDescent="0.25">
      <c r="A38" s="27">
        <v>4021</v>
      </c>
      <c r="B38" s="28">
        <v>3124</v>
      </c>
      <c r="C38">
        <f>VLOOKUP(B38,Officials!F$3:$G$26,2,FALSE)</f>
        <v>46</v>
      </c>
    </row>
    <row r="39" spans="1:3" x14ac:dyDescent="0.25">
      <c r="A39" s="25">
        <v>7051</v>
      </c>
      <c r="B39" s="26">
        <v>3412</v>
      </c>
      <c r="C39">
        <f>VLOOKUP(B39,Officials!F$3:$G$26,2,FALSE)</f>
        <v>38</v>
      </c>
    </row>
    <row r="40" spans="1:3" x14ac:dyDescent="0.25">
      <c r="A40" s="27">
        <v>4041</v>
      </c>
      <c r="B40" s="28">
        <v>3214</v>
      </c>
      <c r="C40">
        <f>VLOOKUP(B40,Officials!F$3:$G$26,2,FALSE)</f>
        <v>50</v>
      </c>
    </row>
    <row r="41" spans="1:3" x14ac:dyDescent="0.25">
      <c r="A41" s="25">
        <v>2103</v>
      </c>
      <c r="B41" s="26">
        <v>3214</v>
      </c>
      <c r="C41">
        <f>VLOOKUP(B41,Officials!F$3:$G$26,2,FALSE)</f>
        <v>50</v>
      </c>
    </row>
    <row r="42" spans="1:3" x14ac:dyDescent="0.25">
      <c r="A42" s="27">
        <v>3014</v>
      </c>
      <c r="B42" s="28">
        <v>2314</v>
      </c>
      <c r="C42">
        <f>VLOOKUP(B42,Officials!F$3:$G$26,2,FALSE)</f>
        <v>47</v>
      </c>
    </row>
    <row r="43" spans="1:3" x14ac:dyDescent="0.25">
      <c r="A43" s="25">
        <v>8031</v>
      </c>
      <c r="B43" s="26">
        <v>3241</v>
      </c>
      <c r="C43">
        <f>VLOOKUP(B43,Officials!F$3:$G$26,2,FALSE)</f>
        <v>48</v>
      </c>
    </row>
    <row r="44" spans="1:3" x14ac:dyDescent="0.25">
      <c r="A44" s="27">
        <v>3043</v>
      </c>
      <c r="B44" s="28">
        <v>2341</v>
      </c>
      <c r="C44">
        <f>VLOOKUP(B44,Officials!F$3:$G$26,2,FALSE)</f>
        <v>45</v>
      </c>
    </row>
    <row r="45" spans="1:3" x14ac:dyDescent="0.25">
      <c r="A45" s="25">
        <v>7091</v>
      </c>
      <c r="B45" s="26">
        <v>3214</v>
      </c>
      <c r="C45">
        <f>VLOOKUP(B45,Officials!F$3:$G$26,2,FALSE)</f>
        <v>50</v>
      </c>
    </row>
    <row r="46" spans="1:3" x14ac:dyDescent="0.25">
      <c r="A46" s="27">
        <v>7123</v>
      </c>
      <c r="B46" s="28">
        <v>3124</v>
      </c>
      <c r="C46">
        <f>VLOOKUP(B46,Officials!F$3:$G$26,2,FALSE)</f>
        <v>46</v>
      </c>
    </row>
    <row r="47" spans="1:3" x14ac:dyDescent="0.25">
      <c r="A47" s="25">
        <v>1023</v>
      </c>
      <c r="B47" s="26">
        <v>2134</v>
      </c>
      <c r="C47">
        <f>VLOOKUP(B47,Officials!F$3:$G$26,2,FALSE)</f>
        <v>40</v>
      </c>
    </row>
    <row r="48" spans="1:3" x14ac:dyDescent="0.25">
      <c r="A48" s="27">
        <v>7101</v>
      </c>
      <c r="B48" s="28">
        <v>2341</v>
      </c>
      <c r="C48">
        <f>VLOOKUP(B48,Officials!F$3:$G$26,2,FALSE)</f>
        <v>45</v>
      </c>
    </row>
    <row r="49" spans="1:3" x14ac:dyDescent="0.25">
      <c r="A49" s="25">
        <v>7181</v>
      </c>
      <c r="B49" s="26">
        <v>3124</v>
      </c>
      <c r="C49">
        <f>VLOOKUP(B49,Officials!F$3:$G$26,2,FALSE)</f>
        <v>46</v>
      </c>
    </row>
    <row r="50" spans="1:3" x14ac:dyDescent="0.25">
      <c r="A50" s="27">
        <v>7061</v>
      </c>
      <c r="B50" s="28">
        <v>3124</v>
      </c>
      <c r="C50">
        <f>VLOOKUP(B50,Officials!F$3:$G$26,2,FALSE)</f>
        <v>46</v>
      </c>
    </row>
    <row r="51" spans="1:3" x14ac:dyDescent="0.25">
      <c r="A51" s="25">
        <v>1011</v>
      </c>
      <c r="B51" s="26">
        <v>3412</v>
      </c>
      <c r="C51">
        <f>VLOOKUP(B51,Officials!F$3:$G$26,2,FALSE)</f>
        <v>38</v>
      </c>
    </row>
    <row r="52" spans="1:3" x14ac:dyDescent="0.25">
      <c r="A52" s="27">
        <v>4011</v>
      </c>
      <c r="B52" s="28">
        <v>3214</v>
      </c>
      <c r="C52">
        <f>VLOOKUP(B52,Officials!F$3:$G$26,2,FALSE)</f>
        <v>50</v>
      </c>
    </row>
    <row r="53" spans="1:3" x14ac:dyDescent="0.25">
      <c r="A53" s="25">
        <v>1103</v>
      </c>
      <c r="B53" s="26">
        <v>3214</v>
      </c>
      <c r="C53">
        <f>VLOOKUP(B53,Officials!F$3:$G$26,2,FALSE)</f>
        <v>50</v>
      </c>
    </row>
    <row r="54" spans="1:3" x14ac:dyDescent="0.25">
      <c r="A54" s="27">
        <v>8051</v>
      </c>
      <c r="B54" s="28">
        <v>1324</v>
      </c>
      <c r="C54">
        <f>VLOOKUP(B54,Officials!F$3:$G$26,2,FALSE)</f>
        <v>39</v>
      </c>
    </row>
    <row r="55" spans="1:3" x14ac:dyDescent="0.25">
      <c r="A55" s="25">
        <v>7153</v>
      </c>
      <c r="B55" s="26">
        <v>2143</v>
      </c>
      <c r="C55">
        <f>VLOOKUP(B55,Officials!F$3:$G$26,2,FALSE)</f>
        <v>31</v>
      </c>
    </row>
    <row r="56" spans="1:3" x14ac:dyDescent="0.25">
      <c r="A56" s="27">
        <v>3001</v>
      </c>
      <c r="B56" s="28">
        <v>1324</v>
      </c>
      <c r="C56">
        <f>VLOOKUP(B56,Officials!F$3:$G$26,2,FALSE)</f>
        <v>39</v>
      </c>
    </row>
    <row r="57" spans="1:3" x14ac:dyDescent="0.25">
      <c r="A57" s="25">
        <v>7141</v>
      </c>
      <c r="B57" s="26">
        <v>3142</v>
      </c>
      <c r="C57">
        <f>VLOOKUP(B57,Officials!F$3:$G$26,2,FALSE)</f>
        <v>40</v>
      </c>
    </row>
    <row r="58" spans="1:3" x14ac:dyDescent="0.25">
      <c r="A58" s="27">
        <v>1013</v>
      </c>
      <c r="B58" s="28">
        <v>3241</v>
      </c>
      <c r="C58">
        <f>VLOOKUP(B58,Officials!F$3:$G$26,2,FALSE)</f>
        <v>48</v>
      </c>
    </row>
    <row r="59" spans="1:3" x14ac:dyDescent="0.25">
      <c r="A59" s="25">
        <v>7113</v>
      </c>
      <c r="B59" s="26">
        <v>1324</v>
      </c>
      <c r="C59">
        <f>VLOOKUP(B59,Officials!F$3:$G$26,2,FALSE)</f>
        <v>39</v>
      </c>
    </row>
    <row r="60" spans="1:3" x14ac:dyDescent="0.25">
      <c r="A60" s="27">
        <v>4051</v>
      </c>
      <c r="B60" s="28">
        <v>2134</v>
      </c>
      <c r="C60">
        <f>VLOOKUP(B60,Officials!F$3:$G$26,2,FALSE)</f>
        <v>40</v>
      </c>
    </row>
    <row r="61" spans="1:3" x14ac:dyDescent="0.25">
      <c r="A61" s="25">
        <v>7003</v>
      </c>
      <c r="B61" s="26">
        <v>3214</v>
      </c>
      <c r="C61">
        <f>VLOOKUP(B61,Officials!F$3:$G$26,2,FALSE)</f>
        <v>50</v>
      </c>
    </row>
    <row r="62" spans="1:3" x14ac:dyDescent="0.25">
      <c r="A62" s="27">
        <v>1031</v>
      </c>
      <c r="B62" s="28">
        <v>2431</v>
      </c>
      <c r="C62">
        <f>VLOOKUP(B62,Officials!F$3:$G$26,2,FALSE)</f>
        <v>36</v>
      </c>
    </row>
    <row r="63" spans="1:3" x14ac:dyDescent="0.25">
      <c r="A63" s="25">
        <v>4013</v>
      </c>
      <c r="B63" s="26">
        <v>2314</v>
      </c>
      <c r="C63">
        <f>VLOOKUP(B63,Officials!F$3:$G$26,2,FALSE)</f>
        <v>47</v>
      </c>
    </row>
    <row r="64" spans="1:3" x14ac:dyDescent="0.25">
      <c r="A64" s="27">
        <v>1021</v>
      </c>
      <c r="B64" s="28">
        <v>4123</v>
      </c>
      <c r="C64">
        <f>VLOOKUP(B64,Officials!F$3:$G$26,2,FALSE)</f>
        <v>19</v>
      </c>
    </row>
    <row r="65" spans="1:3" x14ac:dyDescent="0.25">
      <c r="A65" s="25">
        <v>6021</v>
      </c>
      <c r="B65" s="26">
        <v>2134</v>
      </c>
      <c r="C65">
        <f>VLOOKUP(B65,Officials!F$3:$G$26,2,FALSE)</f>
        <v>40</v>
      </c>
    </row>
    <row r="66" spans="1:3" x14ac:dyDescent="0.25">
      <c r="A66" s="27">
        <v>3003</v>
      </c>
      <c r="B66" s="28">
        <v>3124</v>
      </c>
      <c r="C66">
        <f>VLOOKUP(B66,Officials!F$3:$G$26,2,FALSE)</f>
        <v>46</v>
      </c>
    </row>
    <row r="67" spans="1:3" x14ac:dyDescent="0.25">
      <c r="A67" s="25">
        <v>7023</v>
      </c>
      <c r="B67" s="26">
        <v>2341</v>
      </c>
      <c r="C67">
        <f>VLOOKUP(B67,Officials!F$3:$G$26,2,FALSE)</f>
        <v>45</v>
      </c>
    </row>
    <row r="68" spans="1:3" x14ac:dyDescent="0.25">
      <c r="A68" s="27">
        <v>7133</v>
      </c>
      <c r="B68" s="28">
        <v>3214</v>
      </c>
      <c r="C68">
        <f>VLOOKUP(B68,Officials!F$3:$G$26,2,FALSE)</f>
        <v>50</v>
      </c>
    </row>
    <row r="69" spans="1:3" x14ac:dyDescent="0.25">
      <c r="A69" s="25">
        <v>8011</v>
      </c>
      <c r="B69" s="26">
        <v>1324</v>
      </c>
      <c r="C69">
        <f>VLOOKUP(B69,Officials!F$3:$G$26,2,FALSE)</f>
        <v>39</v>
      </c>
    </row>
    <row r="70" spans="1:3" x14ac:dyDescent="0.25">
      <c r="A70" s="27">
        <v>4071</v>
      </c>
      <c r="B70" s="28">
        <v>3214</v>
      </c>
      <c r="C70">
        <f>VLOOKUP(B70,Officials!F$3:$G$26,2,FALSE)</f>
        <v>50</v>
      </c>
    </row>
    <row r="71" spans="1:3" x14ac:dyDescent="0.25">
      <c r="A71" s="25">
        <v>2001</v>
      </c>
      <c r="B71" s="26">
        <v>2143</v>
      </c>
      <c r="C71">
        <f>VLOOKUP(B71,Officials!F$3:$G$26,2,FALSE)</f>
        <v>31</v>
      </c>
    </row>
    <row r="72" spans="1:3" x14ac:dyDescent="0.25">
      <c r="A72" s="27">
        <v>8053</v>
      </c>
      <c r="B72" s="28">
        <v>3241</v>
      </c>
      <c r="C72">
        <f>VLOOKUP(B72,Officials!F$3:$G$26,2,FALSE)</f>
        <v>48</v>
      </c>
    </row>
    <row r="73" spans="1:3" x14ac:dyDescent="0.25">
      <c r="A73" s="25">
        <v>7021</v>
      </c>
      <c r="B73" s="26">
        <v>3214</v>
      </c>
      <c r="C73">
        <f>VLOOKUP(B73,Officials!F$3:$G$26,2,FALSE)</f>
        <v>50</v>
      </c>
    </row>
    <row r="74" spans="1:3" x14ac:dyDescent="0.25">
      <c r="A74" s="27">
        <v>4101</v>
      </c>
      <c r="B74" s="28">
        <v>3214</v>
      </c>
      <c r="C74">
        <f>VLOOKUP(B74,Officials!F$3:$G$26,2,FALSE)</f>
        <v>50</v>
      </c>
    </row>
    <row r="75" spans="1:3" x14ac:dyDescent="0.25">
      <c r="A75" s="25">
        <v>7013</v>
      </c>
      <c r="B75" s="26">
        <v>3124</v>
      </c>
      <c r="C75">
        <f>VLOOKUP(B75,Officials!F$3:$G$26,2,FALSE)</f>
        <v>46</v>
      </c>
    </row>
    <row r="76" spans="1:3" x14ac:dyDescent="0.25">
      <c r="A76" s="27">
        <v>1003</v>
      </c>
      <c r="B76" s="28">
        <v>3142</v>
      </c>
      <c r="C76">
        <f>VLOOKUP(B76,Officials!F$3:$G$26,2,FALSE)</f>
        <v>40</v>
      </c>
    </row>
    <row r="77" spans="1:3" x14ac:dyDescent="0.25">
      <c r="A77" s="25">
        <v>3101</v>
      </c>
      <c r="B77" s="26">
        <v>3214</v>
      </c>
      <c r="C77">
        <f>VLOOKUP(B77,Officials!F$3:$G$26,2,FALSE)</f>
        <v>50</v>
      </c>
    </row>
    <row r="78" spans="1:3" x14ac:dyDescent="0.25">
      <c r="A78" s="27">
        <v>4081</v>
      </c>
      <c r="B78" s="28">
        <v>3214</v>
      </c>
      <c r="C78">
        <f>VLOOKUP(B78,Officials!F$3:$G$26,2,FALSE)</f>
        <v>50</v>
      </c>
    </row>
    <row r="79" spans="1:3" x14ac:dyDescent="0.25">
      <c r="A79" s="25">
        <v>4003</v>
      </c>
      <c r="B79" s="26">
        <v>3214</v>
      </c>
      <c r="C79">
        <f>VLOOKUP(B79,Officials!F$3:$G$26,2,FALSE)</f>
        <v>50</v>
      </c>
    </row>
    <row r="80" spans="1:3" x14ac:dyDescent="0.25">
      <c r="A80" s="27">
        <v>4053</v>
      </c>
      <c r="B80" s="28">
        <v>3142</v>
      </c>
      <c r="C80">
        <f>VLOOKUP(B80,Officials!F$3:$G$26,2,FALSE)</f>
        <v>40</v>
      </c>
    </row>
    <row r="81" spans="1:3" x14ac:dyDescent="0.25">
      <c r="A81" s="25">
        <v>4001</v>
      </c>
      <c r="B81" s="26">
        <v>3421</v>
      </c>
      <c r="C81">
        <f>VLOOKUP(B81,Officials!F$3:$G$26,2,FALSE)</f>
        <v>42</v>
      </c>
    </row>
    <row r="82" spans="1:3" x14ac:dyDescent="0.25">
      <c r="A82" s="27">
        <v>8033</v>
      </c>
      <c r="B82" s="28">
        <v>2314</v>
      </c>
      <c r="C82">
        <f>VLOOKUP(B82,Officials!F$3:$G$26,2,FALSE)</f>
        <v>47</v>
      </c>
    </row>
    <row r="83" spans="1:3" x14ac:dyDescent="0.25">
      <c r="A83" s="25">
        <v>7154</v>
      </c>
      <c r="B83" s="26">
        <v>3214</v>
      </c>
      <c r="C83">
        <f>VLOOKUP(B83,Officials!F$3:$G$26,2,FALSE)</f>
        <v>50</v>
      </c>
    </row>
    <row r="84" spans="1:3" x14ac:dyDescent="0.25">
      <c r="A84" s="27">
        <v>4061</v>
      </c>
      <c r="B84" s="28">
        <v>3142</v>
      </c>
      <c r="C84">
        <f>VLOOKUP(B84,Officials!F$3:$G$26,2,FALSE)</f>
        <v>40</v>
      </c>
    </row>
    <row r="85" spans="1:3" x14ac:dyDescent="0.25">
      <c r="A85" s="25">
        <v>7071</v>
      </c>
      <c r="B85" s="26">
        <v>3142</v>
      </c>
      <c r="C85">
        <f>VLOOKUP(B85,Officials!F$3:$G$26,2,FALSE)</f>
        <v>40</v>
      </c>
    </row>
    <row r="86" spans="1:3" x14ac:dyDescent="0.25">
      <c r="A86" s="27">
        <v>7083</v>
      </c>
      <c r="B86" s="28">
        <v>3214</v>
      </c>
      <c r="C86">
        <f>VLOOKUP(B86,Officials!F$3:$G$26,2,FALSE)</f>
        <v>50</v>
      </c>
    </row>
    <row r="87" spans="1:3" x14ac:dyDescent="0.25">
      <c r="A87" s="25">
        <v>7201</v>
      </c>
      <c r="B87" s="26">
        <v>3412</v>
      </c>
      <c r="C87">
        <f>VLOOKUP(B87,Officials!F$3:$G$26,2,FALSE)</f>
        <v>38</v>
      </c>
    </row>
    <row r="88" spans="1:3" x14ac:dyDescent="0.25">
      <c r="A88" s="27">
        <v>8013</v>
      </c>
      <c r="B88" s="28">
        <v>2314</v>
      </c>
      <c r="C88">
        <f>VLOOKUP(B88,Officials!F$3:$G$26,2,FALSE)</f>
        <v>47</v>
      </c>
    </row>
    <row r="89" spans="1:3" x14ac:dyDescent="0.25">
      <c r="A89" s="25">
        <v>7151</v>
      </c>
      <c r="B89" s="26">
        <v>3214</v>
      </c>
      <c r="C89">
        <f>VLOOKUP(B89,Officials!F$3:$G$26,2,FALSE)</f>
        <v>50</v>
      </c>
    </row>
    <row r="90" spans="1:3" x14ac:dyDescent="0.25">
      <c r="A90" s="27">
        <v>3051</v>
      </c>
      <c r="B90" s="28">
        <v>1432</v>
      </c>
      <c r="C90">
        <f>VLOOKUP(B90,Officials!F$3:$G$26,2,FALSE)</f>
        <v>24</v>
      </c>
    </row>
    <row r="91" spans="1:3" x14ac:dyDescent="0.25">
      <c r="A91" s="25">
        <v>4043</v>
      </c>
      <c r="B91" s="26">
        <v>3124</v>
      </c>
      <c r="C91">
        <f>VLOOKUP(B91,Officials!F$3:$G$26,2,FALSE)</f>
        <v>46</v>
      </c>
    </row>
    <row r="92" spans="1:3" x14ac:dyDescent="0.25">
      <c r="A92" s="27">
        <v>7161</v>
      </c>
      <c r="B92" s="28">
        <v>3214</v>
      </c>
      <c r="C92">
        <f>VLOOKUP(B92,Officials!F$3:$G$26,2,FALSE)</f>
        <v>50</v>
      </c>
    </row>
    <row r="93" spans="1:3" x14ac:dyDescent="0.25">
      <c r="A93" s="25">
        <v>4033</v>
      </c>
      <c r="B93" s="26">
        <v>3124</v>
      </c>
      <c r="C93">
        <f>VLOOKUP(B93,Officials!F$3:$G$26,2,FALSE)</f>
        <v>46</v>
      </c>
    </row>
    <row r="94" spans="1:3" x14ac:dyDescent="0.25">
      <c r="A94" s="27">
        <v>7193</v>
      </c>
      <c r="B94" s="28">
        <v>1432</v>
      </c>
      <c r="C94">
        <f>VLOOKUP(B94,Officials!F$3:$G$26,2,FALSE)</f>
        <v>24</v>
      </c>
    </row>
    <row r="95" spans="1:3" x14ac:dyDescent="0.25">
      <c r="A95" s="25">
        <v>8003</v>
      </c>
      <c r="B95" s="26">
        <v>3124</v>
      </c>
      <c r="C95">
        <f>VLOOKUP(B95,Officials!F$3:$G$26,2,FALSE)</f>
        <v>46</v>
      </c>
    </row>
    <row r="96" spans="1:3" x14ac:dyDescent="0.25">
      <c r="A96" s="27">
        <v>2023</v>
      </c>
      <c r="B96" s="28">
        <v>2341</v>
      </c>
      <c r="C96">
        <f>VLOOKUP(B96,Officials!F$3:$G$26,2,FALSE)</f>
        <v>45</v>
      </c>
    </row>
    <row r="97" spans="1:3" x14ac:dyDescent="0.25">
      <c r="A97" s="25">
        <v>8023</v>
      </c>
      <c r="B97" s="26">
        <v>3214</v>
      </c>
      <c r="C97">
        <f>VLOOKUP(B97,Officials!F$3:$G$26,2,FALSE)</f>
        <v>50</v>
      </c>
    </row>
    <row r="98" spans="1:3" x14ac:dyDescent="0.25">
      <c r="A98" s="27">
        <v>1001</v>
      </c>
      <c r="B98" s="28">
        <v>1324</v>
      </c>
      <c r="C98">
        <f>VLOOKUP(B98,Officials!F$3:$G$26,2,FALSE)</f>
        <v>39</v>
      </c>
    </row>
    <row r="99" spans="1:3" x14ac:dyDescent="0.25">
      <c r="A99" s="25">
        <v>1102</v>
      </c>
      <c r="B99" s="26">
        <v>3421</v>
      </c>
      <c r="C99">
        <f>VLOOKUP(B99,Officials!F$3:$G$26,2,FALSE)</f>
        <v>42</v>
      </c>
    </row>
    <row r="100" spans="1:3" x14ac:dyDescent="0.25">
      <c r="A100" s="27">
        <v>7103</v>
      </c>
      <c r="B100" s="28">
        <v>3214</v>
      </c>
      <c r="C100">
        <f>VLOOKUP(B100,Officials!F$3:$G$26,2,FALSE)</f>
        <v>50</v>
      </c>
    </row>
    <row r="101" spans="1:3" x14ac:dyDescent="0.25">
      <c r="A101" s="25">
        <v>7011</v>
      </c>
      <c r="B101" s="26">
        <v>3124</v>
      </c>
      <c r="C101">
        <f>VLOOKUP(B101,Officials!F$3:$G$26,2,FALSE)</f>
        <v>46</v>
      </c>
    </row>
    <row r="102" spans="1:3" x14ac:dyDescent="0.25">
      <c r="A102" s="27">
        <v>101</v>
      </c>
      <c r="B102" s="28">
        <v>4132</v>
      </c>
      <c r="C102">
        <f>VLOOKUP(B102,Officials!F$3:$G$26,2,FALSE)</f>
        <v>22</v>
      </c>
    </row>
    <row r="103" spans="1:3" x14ac:dyDescent="0.25">
      <c r="A103" s="25">
        <v>102</v>
      </c>
      <c r="B103" s="26">
        <v>2314</v>
      </c>
      <c r="C103">
        <f>VLOOKUP(B103,Officials!F$3:$G$26,2,FALSE)</f>
        <v>47</v>
      </c>
    </row>
    <row r="104" spans="1:3" x14ac:dyDescent="0.25">
      <c r="A104" s="27">
        <v>4072</v>
      </c>
      <c r="B104" s="28">
        <v>2341</v>
      </c>
      <c r="C104">
        <f>VLOOKUP(B104,Officials!F$3:$G$26,2,FALSE)</f>
        <v>45</v>
      </c>
    </row>
    <row r="105" spans="1:3" x14ac:dyDescent="0.25">
      <c r="A105" s="25">
        <v>2102</v>
      </c>
      <c r="B105" s="26">
        <v>3421</v>
      </c>
      <c r="C105">
        <f>VLOOKUP(B105,Officials!F$3:$G$26,2,FALSE)</f>
        <v>42</v>
      </c>
    </row>
    <row r="106" spans="1:3" x14ac:dyDescent="0.25">
      <c r="A106" s="27">
        <v>7122</v>
      </c>
      <c r="B106" s="28">
        <v>3241</v>
      </c>
      <c r="C106">
        <f>VLOOKUP(B106,Officials!F$3:$G$26,2,FALSE)</f>
        <v>48</v>
      </c>
    </row>
    <row r="107" spans="1:3" x14ac:dyDescent="0.25">
      <c r="A107" s="25">
        <v>8042</v>
      </c>
      <c r="B107" s="26">
        <v>2314</v>
      </c>
      <c r="C107">
        <f>VLOOKUP(B107,Officials!F$3:$G$26,2,FALSE)</f>
        <v>47</v>
      </c>
    </row>
    <row r="108" spans="1:3" x14ac:dyDescent="0.25">
      <c r="A108" s="27">
        <v>3042</v>
      </c>
      <c r="B108" s="28">
        <v>3214</v>
      </c>
      <c r="C108">
        <f>VLOOKUP(B108,Officials!F$3:$G$26,2,FALSE)</f>
        <v>50</v>
      </c>
    </row>
    <row r="109" spans="1:3" x14ac:dyDescent="0.25">
      <c r="A109" s="25">
        <v>8022</v>
      </c>
      <c r="B109" s="26">
        <v>3214</v>
      </c>
      <c r="C109">
        <f>VLOOKUP(B109,Officials!F$3:$G$26,2,FALSE)</f>
        <v>50</v>
      </c>
    </row>
    <row r="110" spans="1:3" x14ac:dyDescent="0.25">
      <c r="A110" s="27">
        <v>4102</v>
      </c>
      <c r="B110" s="28">
        <v>2314</v>
      </c>
      <c r="C110">
        <f>VLOOKUP(B110,Officials!F$3:$G$26,2,FALSE)</f>
        <v>47</v>
      </c>
    </row>
    <row r="111" spans="1:3" x14ac:dyDescent="0.25">
      <c r="A111" s="25">
        <v>3002</v>
      </c>
      <c r="B111" s="26">
        <v>3124</v>
      </c>
      <c r="C111">
        <f>VLOOKUP(B111,Officials!F$3:$G$26,2,FALSE)</f>
        <v>46</v>
      </c>
    </row>
    <row r="112" spans="1:3" x14ac:dyDescent="0.25">
      <c r="A112" s="27">
        <v>8012</v>
      </c>
      <c r="B112" s="28">
        <v>3214</v>
      </c>
      <c r="C112">
        <f>VLOOKUP(B112,Officials!F$3:$G$26,2,FALSE)</f>
        <v>50</v>
      </c>
    </row>
    <row r="113" spans="1:3" x14ac:dyDescent="0.25">
      <c r="A113" s="25">
        <v>8052</v>
      </c>
      <c r="B113" s="26">
        <v>3214</v>
      </c>
      <c r="C113">
        <f>VLOOKUP(B113,Officials!F$3:$G$26,2,FALSE)</f>
        <v>50</v>
      </c>
    </row>
    <row r="114" spans="1:3" x14ac:dyDescent="0.25">
      <c r="A114" s="27">
        <v>1052</v>
      </c>
      <c r="B114" s="28">
        <v>3214</v>
      </c>
      <c r="C114">
        <f>VLOOKUP(B114,Officials!F$3:$G$26,2,FALSE)</f>
        <v>50</v>
      </c>
    </row>
    <row r="115" spans="1:3" x14ac:dyDescent="0.25">
      <c r="A115" s="25">
        <v>1032</v>
      </c>
      <c r="B115" s="26">
        <v>2134</v>
      </c>
      <c r="C115">
        <f>VLOOKUP(B115,Officials!F$3:$G$26,2,FALSE)</f>
        <v>40</v>
      </c>
    </row>
    <row r="116" spans="1:3" x14ac:dyDescent="0.25">
      <c r="A116" s="27">
        <v>4032</v>
      </c>
      <c r="B116" s="28">
        <v>3214</v>
      </c>
      <c r="C116">
        <f>VLOOKUP(B116,Officials!F$3:$G$26,2,FALSE)</f>
        <v>50</v>
      </c>
    </row>
    <row r="117" spans="1:3" x14ac:dyDescent="0.25">
      <c r="A117" s="25">
        <v>7092</v>
      </c>
      <c r="B117" s="26">
        <v>2314</v>
      </c>
      <c r="C117">
        <f>VLOOKUP(B117,Officials!F$3:$G$26,2,FALSE)</f>
        <v>47</v>
      </c>
    </row>
    <row r="118" spans="1:3" x14ac:dyDescent="0.25">
      <c r="A118" s="27">
        <v>4042</v>
      </c>
      <c r="B118" s="28">
        <v>3421</v>
      </c>
      <c r="C118">
        <f>VLOOKUP(B118,Officials!F$3:$G$26,2,FALSE)</f>
        <v>42</v>
      </c>
    </row>
    <row r="119" spans="1:3" x14ac:dyDescent="0.25">
      <c r="A119" s="25">
        <v>7162</v>
      </c>
      <c r="B119" s="26">
        <v>3142</v>
      </c>
      <c r="C119">
        <f>VLOOKUP(B119,Officials!F$3:$G$26,2,FALSE)</f>
        <v>40</v>
      </c>
    </row>
    <row r="120" spans="1:3" x14ac:dyDescent="0.25">
      <c r="A120" s="27">
        <v>7202</v>
      </c>
      <c r="B120" s="28">
        <v>3214</v>
      </c>
      <c r="C120">
        <f>VLOOKUP(B120,Officials!F$3:$G$26,2,FALSE)</f>
        <v>50</v>
      </c>
    </row>
    <row r="121" spans="1:3" x14ac:dyDescent="0.25">
      <c r="A121" s="25">
        <v>7142</v>
      </c>
      <c r="B121" s="26">
        <v>3124</v>
      </c>
      <c r="C121">
        <f>VLOOKUP(B121,Officials!F$3:$G$26,2,FALSE)</f>
        <v>46</v>
      </c>
    </row>
    <row r="122" spans="1:3" x14ac:dyDescent="0.25">
      <c r="A122" s="27">
        <v>8002</v>
      </c>
      <c r="B122" s="28">
        <v>2314</v>
      </c>
      <c r="C122">
        <f>VLOOKUP(B122,Officials!F$3:$G$26,2,FALSE)</f>
        <v>47</v>
      </c>
    </row>
    <row r="123" spans="1:3" x14ac:dyDescent="0.25">
      <c r="A123" s="25">
        <v>2022</v>
      </c>
      <c r="B123" s="26">
        <v>3124</v>
      </c>
      <c r="C123">
        <f>VLOOKUP(B123,Officials!F$3:$G$26,2,FALSE)</f>
        <v>46</v>
      </c>
    </row>
    <row r="124" spans="1:3" x14ac:dyDescent="0.25">
      <c r="A124" s="27">
        <v>4052</v>
      </c>
      <c r="B124" s="28">
        <v>2314</v>
      </c>
      <c r="C124">
        <f>VLOOKUP(B124,Officials!F$3:$G$26,2,FALSE)</f>
        <v>47</v>
      </c>
    </row>
    <row r="125" spans="1:3" x14ac:dyDescent="0.25">
      <c r="A125" s="25">
        <v>8032</v>
      </c>
      <c r="B125" s="26">
        <v>3421</v>
      </c>
      <c r="C125">
        <f>VLOOKUP(B125,Officials!F$3:$G$26,2,FALSE)</f>
        <v>42</v>
      </c>
    </row>
    <row r="126" spans="1:3" x14ac:dyDescent="0.25">
      <c r="A126" s="27">
        <v>7002</v>
      </c>
      <c r="B126" s="28">
        <v>2143</v>
      </c>
      <c r="C126">
        <f>VLOOKUP(B126,Officials!F$3:$G$26,2,FALSE)</f>
        <v>31</v>
      </c>
    </row>
    <row r="127" spans="1:3" x14ac:dyDescent="0.25">
      <c r="A127" s="25">
        <v>6013</v>
      </c>
      <c r="B127" s="26">
        <v>2314</v>
      </c>
      <c r="C127">
        <f>VLOOKUP(B127,Officials!F$3:$G$26,2,FALSE)</f>
        <v>47</v>
      </c>
    </row>
    <row r="128" spans="1:3" x14ac:dyDescent="0.25">
      <c r="A128" s="27">
        <v>8054</v>
      </c>
      <c r="B128" s="28">
        <v>3214</v>
      </c>
      <c r="C128">
        <f>VLOOKUP(B128,Officials!F$3:$G$26,2,FALSE)</f>
        <v>50</v>
      </c>
    </row>
    <row r="129" spans="1:3" x14ac:dyDescent="0.25">
      <c r="A129" s="25">
        <v>8044</v>
      </c>
      <c r="B129" s="26">
        <v>2314</v>
      </c>
      <c r="C129">
        <f>VLOOKUP(B129,Officials!F$3:$G$26,2,FALSE)</f>
        <v>47</v>
      </c>
    </row>
    <row r="130" spans="1:3" x14ac:dyDescent="0.25">
      <c r="A130" s="27">
        <v>7042</v>
      </c>
      <c r="B130" s="28">
        <v>3124</v>
      </c>
      <c r="C130">
        <f>VLOOKUP(B130,Officials!F$3:$G$26,2,FALSE)</f>
        <v>46</v>
      </c>
    </row>
    <row r="131" spans="1:3" x14ac:dyDescent="0.25">
      <c r="A131" s="25">
        <v>7062</v>
      </c>
      <c r="B131" s="26">
        <v>1324</v>
      </c>
      <c r="C131">
        <f>VLOOKUP(B131,Officials!F$3:$G$26,2,FALSE)</f>
        <v>39</v>
      </c>
    </row>
    <row r="132" spans="1:3" x14ac:dyDescent="0.25">
      <c r="A132" s="27">
        <v>4012</v>
      </c>
      <c r="B132" s="28">
        <v>3124</v>
      </c>
      <c r="C132">
        <f>VLOOKUP(B132,Officials!F$3:$G$26,2,FALSE)</f>
        <v>46</v>
      </c>
    </row>
    <row r="133" spans="1:3" x14ac:dyDescent="0.25">
      <c r="A133" s="25">
        <v>4034</v>
      </c>
      <c r="B133" s="26">
        <v>3124</v>
      </c>
      <c r="C133">
        <f>VLOOKUP(B133,Officials!F$3:$G$26,2,FALSE)</f>
        <v>46</v>
      </c>
    </row>
    <row r="134" spans="1:3" x14ac:dyDescent="0.25">
      <c r="A134" s="27">
        <v>4124</v>
      </c>
      <c r="B134" s="28">
        <v>3241</v>
      </c>
      <c r="C134">
        <f>VLOOKUP(B134,Officials!F$3:$G$26,2,FALSE)</f>
        <v>48</v>
      </c>
    </row>
    <row r="135" spans="1:3" x14ac:dyDescent="0.25">
      <c r="A135" s="25">
        <v>3012</v>
      </c>
      <c r="B135" s="26">
        <v>2134</v>
      </c>
      <c r="C135">
        <f>VLOOKUP(B135,Officials!F$3:$G$26,2,FALSE)</f>
        <v>40</v>
      </c>
    </row>
    <row r="136" spans="1:3" x14ac:dyDescent="0.25">
      <c r="A136" s="27">
        <v>7052</v>
      </c>
      <c r="B136" s="28">
        <v>3214</v>
      </c>
      <c r="C136">
        <f>VLOOKUP(B136,Officials!F$3:$G$26,2,FALSE)</f>
        <v>50</v>
      </c>
    </row>
    <row r="137" spans="1:3" x14ac:dyDescent="0.25">
      <c r="A137" s="25">
        <v>1014</v>
      </c>
      <c r="B137" s="26">
        <v>3214</v>
      </c>
      <c r="C137">
        <f>VLOOKUP(B137,Officials!F$3:$G$26,2,FALSE)</f>
        <v>50</v>
      </c>
    </row>
    <row r="138" spans="1:3" x14ac:dyDescent="0.25">
      <c r="A138" s="27">
        <v>6002</v>
      </c>
      <c r="B138" s="28">
        <v>3124</v>
      </c>
      <c r="C138">
        <f>VLOOKUP(B138,Officials!F$3:$G$26,2,FALSE)</f>
        <v>46</v>
      </c>
    </row>
    <row r="139" spans="1:3" x14ac:dyDescent="0.25">
      <c r="A139" s="25">
        <v>8062</v>
      </c>
      <c r="B139" s="26">
        <v>2341</v>
      </c>
      <c r="C139">
        <f>VLOOKUP(B139,Officials!F$3:$G$26,2,FALSE)</f>
        <v>45</v>
      </c>
    </row>
    <row r="140" spans="1:3" x14ac:dyDescent="0.25">
      <c r="A140" s="27">
        <v>7112</v>
      </c>
      <c r="B140" s="28">
        <v>3214</v>
      </c>
      <c r="C140">
        <f>VLOOKUP(B140,Officials!F$3:$G$26,2,FALSE)</f>
        <v>50</v>
      </c>
    </row>
    <row r="141" spans="1:3" x14ac:dyDescent="0.25">
      <c r="A141" s="25">
        <v>4134</v>
      </c>
      <c r="B141" s="26">
        <v>3124</v>
      </c>
      <c r="C141">
        <f>VLOOKUP(B141,Officials!F$3:$G$26,2,FALSE)</f>
        <v>46</v>
      </c>
    </row>
    <row r="142" spans="1:3" x14ac:dyDescent="0.25">
      <c r="A142" s="27">
        <v>2002</v>
      </c>
      <c r="B142" s="28">
        <v>3124</v>
      </c>
      <c r="C142">
        <f>VLOOKUP(B142,Officials!F$3:$G$26,2,FALSE)</f>
        <v>46</v>
      </c>
    </row>
    <row r="143" spans="1:3" x14ac:dyDescent="0.25">
      <c r="A143" s="25">
        <v>7034</v>
      </c>
      <c r="B143" s="26">
        <v>3124</v>
      </c>
      <c r="C143">
        <f>VLOOKUP(B143,Officials!F$3:$G$26,2,FALSE)</f>
        <v>46</v>
      </c>
    </row>
    <row r="144" spans="1:3" x14ac:dyDescent="0.25">
      <c r="A144" s="27">
        <v>4074</v>
      </c>
      <c r="B144" s="28">
        <v>2341</v>
      </c>
      <c r="C144">
        <f>VLOOKUP(B144,Officials!F$3:$G$26,2,FALSE)</f>
        <v>45</v>
      </c>
    </row>
    <row r="145" spans="1:3" x14ac:dyDescent="0.25">
      <c r="A145" s="25">
        <v>7082</v>
      </c>
      <c r="B145" s="26">
        <v>3124</v>
      </c>
      <c r="C145">
        <f>VLOOKUP(B145,Officials!F$3:$G$26,2,FALSE)</f>
        <v>46</v>
      </c>
    </row>
    <row r="146" spans="1:3" x14ac:dyDescent="0.25">
      <c r="A146" s="27">
        <v>7054</v>
      </c>
      <c r="B146" s="28">
        <v>3214</v>
      </c>
      <c r="C146">
        <f>VLOOKUP(B146,Officials!F$3:$G$26,2,FALSE)</f>
        <v>50</v>
      </c>
    </row>
    <row r="147" spans="1:3" x14ac:dyDescent="0.25">
      <c r="A147" s="25">
        <v>7171</v>
      </c>
      <c r="B147" s="26">
        <v>2314</v>
      </c>
      <c r="C147">
        <f>VLOOKUP(B147,Officials!F$3:$G$26,2,FALSE)</f>
        <v>47</v>
      </c>
    </row>
    <row r="148" spans="1:3" x14ac:dyDescent="0.25">
      <c r="A148" s="27">
        <v>8004</v>
      </c>
      <c r="B148" s="28">
        <v>3214</v>
      </c>
      <c r="C148">
        <f>VLOOKUP(B148,Officials!F$3:$G$26,2,FALSE)</f>
        <v>50</v>
      </c>
    </row>
    <row r="149" spans="1:3" x14ac:dyDescent="0.25">
      <c r="A149" s="25">
        <v>7022</v>
      </c>
      <c r="B149" s="26">
        <v>3124</v>
      </c>
      <c r="C149">
        <f>VLOOKUP(B149,Officials!F$3:$G$26,2,FALSE)</f>
        <v>46</v>
      </c>
    </row>
    <row r="150" spans="1:3" x14ac:dyDescent="0.25">
      <c r="A150" s="27">
        <v>7174</v>
      </c>
      <c r="B150" s="28">
        <v>2341</v>
      </c>
      <c r="C150">
        <f>VLOOKUP(B150,Officials!F$3:$G$26,2,FALSE)</f>
        <v>45</v>
      </c>
    </row>
    <row r="151" spans="1:3" x14ac:dyDescent="0.25">
      <c r="A151" s="25">
        <v>4022</v>
      </c>
      <c r="B151" s="26">
        <v>2314</v>
      </c>
      <c r="C151">
        <f>VLOOKUP(B151,Officials!F$3:$G$26,2,FALSE)</f>
        <v>47</v>
      </c>
    </row>
    <row r="152" spans="1:3" x14ac:dyDescent="0.25">
      <c r="A152" s="27">
        <v>4084</v>
      </c>
      <c r="B152" s="28">
        <v>3214</v>
      </c>
      <c r="C152">
        <f>VLOOKUP(B152,Officials!F$3:$G$26,2,FALSE)</f>
        <v>50</v>
      </c>
    </row>
    <row r="153" spans="1:3" x14ac:dyDescent="0.25">
      <c r="A153" s="25">
        <v>7132</v>
      </c>
      <c r="B153" s="26">
        <v>3124</v>
      </c>
      <c r="C153">
        <f>VLOOKUP(B153,Officials!F$3:$G$26,2,FALSE)</f>
        <v>46</v>
      </c>
    </row>
    <row r="154" spans="1:3" x14ac:dyDescent="0.25">
      <c r="A154" s="27">
        <v>2024</v>
      </c>
      <c r="B154" s="28">
        <v>3124</v>
      </c>
      <c r="C154">
        <f>VLOOKUP(B154,Officials!F$3:$G$26,2,FALSE)</f>
        <v>46</v>
      </c>
    </row>
    <row r="155" spans="1:3" x14ac:dyDescent="0.25">
      <c r="A155" s="25">
        <v>7182</v>
      </c>
      <c r="B155" s="26">
        <v>3421</v>
      </c>
      <c r="C155">
        <f>VLOOKUP(B155,Officials!F$3:$G$26,2,FALSE)</f>
        <v>42</v>
      </c>
    </row>
    <row r="156" spans="1:3" x14ac:dyDescent="0.25">
      <c r="A156" s="27">
        <v>7164</v>
      </c>
      <c r="B156" s="28">
        <v>3124</v>
      </c>
      <c r="C156">
        <f>VLOOKUP(B156,Officials!F$3:$G$26,2,FALSE)</f>
        <v>46</v>
      </c>
    </row>
    <row r="157" spans="1:3" x14ac:dyDescent="0.25">
      <c r="A157" s="25">
        <v>7081</v>
      </c>
      <c r="B157" s="26">
        <v>3214</v>
      </c>
      <c r="C157">
        <f>VLOOKUP(B157,Officials!F$3:$G$26,2,FALSE)</f>
        <v>50</v>
      </c>
    </row>
    <row r="158" spans="1:3" x14ac:dyDescent="0.25">
      <c r="A158" s="27">
        <v>7012</v>
      </c>
      <c r="B158" s="28">
        <v>3412</v>
      </c>
      <c r="C158">
        <f>VLOOKUP(B158,Officials!F$3:$G$26,2,FALSE)</f>
        <v>38</v>
      </c>
    </row>
    <row r="159" spans="1:3" x14ac:dyDescent="0.25">
      <c r="A159" s="25">
        <v>1012</v>
      </c>
      <c r="B159" s="26">
        <v>3214</v>
      </c>
      <c r="C159">
        <f>VLOOKUP(B159,Officials!F$3:$G$26,2,FALSE)</f>
        <v>50</v>
      </c>
    </row>
    <row r="160" spans="1:3" x14ac:dyDescent="0.25">
      <c r="A160" s="27">
        <v>4004</v>
      </c>
      <c r="B160" s="28">
        <v>3214</v>
      </c>
      <c r="C160">
        <f>VLOOKUP(B160,Officials!F$3:$G$26,2,FALSE)</f>
        <v>50</v>
      </c>
    </row>
    <row r="161" spans="1:3" x14ac:dyDescent="0.25">
      <c r="A161" s="25">
        <v>1054</v>
      </c>
      <c r="B161" s="26">
        <v>3124</v>
      </c>
      <c r="C161">
        <f>VLOOKUP(B161,Officials!F$3:$G$26,2,FALSE)</f>
        <v>46</v>
      </c>
    </row>
    <row r="162" spans="1:3" x14ac:dyDescent="0.25">
      <c r="A162" s="27">
        <v>7044</v>
      </c>
      <c r="B162" s="28">
        <v>3241</v>
      </c>
      <c r="C162">
        <f>VLOOKUP(B162,Officials!F$3:$G$26,2,FALSE)</f>
        <v>48</v>
      </c>
    </row>
    <row r="163" spans="1:3" x14ac:dyDescent="0.25">
      <c r="A163" s="25">
        <v>7102</v>
      </c>
      <c r="B163" s="26">
        <v>4321</v>
      </c>
      <c r="C163">
        <f>VLOOKUP(B163,Officials!F$3:$G$26,2,FALSE)</f>
        <v>33</v>
      </c>
    </row>
    <row r="164" spans="1:3" x14ac:dyDescent="0.25">
      <c r="A164" s="27">
        <v>1022</v>
      </c>
      <c r="B164" s="28">
        <v>1234</v>
      </c>
      <c r="C164">
        <f>VLOOKUP(B164,Officials!F$3:$G$26,2,FALSE)</f>
        <v>36</v>
      </c>
    </row>
    <row r="165" spans="1:3" x14ac:dyDescent="0.25">
      <c r="A165" s="25">
        <v>7172</v>
      </c>
      <c r="B165" s="26">
        <v>3214</v>
      </c>
      <c r="C165">
        <f>VLOOKUP(B165,Officials!F$3:$G$26,2,FALSE)</f>
        <v>50</v>
      </c>
    </row>
    <row r="166" spans="1:3" x14ac:dyDescent="0.25">
      <c r="A166" s="27">
        <v>7094</v>
      </c>
      <c r="B166" s="28">
        <v>3142</v>
      </c>
      <c r="C166">
        <f>VLOOKUP(B166,Officials!F$3:$G$26,2,FALSE)</f>
        <v>40</v>
      </c>
    </row>
    <row r="167" spans="1:3" x14ac:dyDescent="0.25">
      <c r="A167" s="25">
        <v>1003</v>
      </c>
      <c r="B167" s="26">
        <v>3124</v>
      </c>
      <c r="C167">
        <f>VLOOKUP(B167,Officials!F$3:$G$26,2,FALSE)</f>
        <v>46</v>
      </c>
    </row>
    <row r="168" spans="1:3" x14ac:dyDescent="0.25">
      <c r="A168" s="27">
        <v>8024</v>
      </c>
      <c r="B168" s="28">
        <v>3214</v>
      </c>
      <c r="C168">
        <f>VLOOKUP(B168,Officials!F$3:$G$26,2,FALSE)</f>
        <v>50</v>
      </c>
    </row>
    <row r="169" spans="1:3" x14ac:dyDescent="0.25">
      <c r="A169" s="25">
        <v>8034</v>
      </c>
      <c r="B169" s="26">
        <v>3214</v>
      </c>
      <c r="C169">
        <f>VLOOKUP(B169,Officials!F$3:$G$26,2,FALSE)</f>
        <v>50</v>
      </c>
    </row>
    <row r="170" spans="1:3" x14ac:dyDescent="0.25">
      <c r="A170" s="27">
        <v>7014</v>
      </c>
      <c r="B170" s="28">
        <v>3241</v>
      </c>
      <c r="C170">
        <f>VLOOKUP(B170,Officials!F$3:$G$26,2,FALSE)</f>
        <v>48</v>
      </c>
    </row>
    <row r="171" spans="1:3" x14ac:dyDescent="0.25">
      <c r="A171" s="25">
        <v>1042</v>
      </c>
      <c r="B171" s="26">
        <v>2314</v>
      </c>
      <c r="C171">
        <f>VLOOKUP(B171,Officials!F$3:$G$26,2,FALSE)</f>
        <v>47</v>
      </c>
    </row>
    <row r="172" spans="1:3" x14ac:dyDescent="0.25">
      <c r="A172" s="27">
        <v>1104</v>
      </c>
      <c r="B172" s="28">
        <v>1324</v>
      </c>
      <c r="C172">
        <f>VLOOKUP(B172,Officials!F$3:$G$26,2,FALSE)</f>
        <v>39</v>
      </c>
    </row>
    <row r="173" spans="1:3" x14ac:dyDescent="0.25">
      <c r="A173" s="25">
        <v>7152</v>
      </c>
      <c r="B173" s="26">
        <v>3124</v>
      </c>
      <c r="C173">
        <f>VLOOKUP(B173,Officials!F$3:$G$26,2,FALSE)</f>
        <v>46</v>
      </c>
    </row>
    <row r="174" spans="1:3" x14ac:dyDescent="0.25">
      <c r="A174" s="27">
        <v>7024</v>
      </c>
      <c r="B174" s="28">
        <v>3241</v>
      </c>
      <c r="C174">
        <f>VLOOKUP(B174,Officials!F$3:$G$26,2,FALSE)</f>
        <v>48</v>
      </c>
    </row>
    <row r="175" spans="1:3" x14ac:dyDescent="0.25">
      <c r="A175" s="25">
        <v>4054</v>
      </c>
      <c r="B175" s="26">
        <v>3124</v>
      </c>
      <c r="C175">
        <f>VLOOKUP(B175,Officials!F$3:$G$26,2,FALSE)</f>
        <v>46</v>
      </c>
    </row>
    <row r="176" spans="1:3" x14ac:dyDescent="0.25">
      <c r="A176" s="27">
        <v>3044</v>
      </c>
      <c r="B176" s="28">
        <v>4132</v>
      </c>
      <c r="C176">
        <f>VLOOKUP(B176,Officials!F$3:$G$26,2,FALSE)</f>
        <v>22</v>
      </c>
    </row>
    <row r="177" spans="1:3" x14ac:dyDescent="0.25">
      <c r="A177" s="25">
        <v>7204</v>
      </c>
      <c r="B177" s="26">
        <v>3214</v>
      </c>
      <c r="C177">
        <f>VLOOKUP(B177,Officials!F$3:$G$26,2,FALSE)</f>
        <v>50</v>
      </c>
    </row>
    <row r="178" spans="1:3" x14ac:dyDescent="0.25">
      <c r="A178" s="27">
        <v>7072</v>
      </c>
      <c r="B178" s="28">
        <v>3124</v>
      </c>
      <c r="C178">
        <f>VLOOKUP(B178,Officials!F$3:$G$26,2,FALSE)</f>
        <v>46</v>
      </c>
    </row>
    <row r="179" spans="1:3" x14ac:dyDescent="0.25">
      <c r="A179" s="25">
        <v>7192</v>
      </c>
      <c r="B179" s="26">
        <v>4132</v>
      </c>
      <c r="C179">
        <f>VLOOKUP(B179,Officials!F$3:$G$26,2,FALSE)</f>
        <v>22</v>
      </c>
    </row>
    <row r="180" spans="1:3" x14ac:dyDescent="0.25">
      <c r="A180" s="27">
        <v>3024</v>
      </c>
      <c r="B180" s="28">
        <v>3124</v>
      </c>
      <c r="C180">
        <f>VLOOKUP(B180,Officials!F$3:$G$26,2,FALSE)</f>
        <v>46</v>
      </c>
    </row>
    <row r="181" spans="1:3" x14ac:dyDescent="0.25">
      <c r="A181" s="25">
        <v>7184</v>
      </c>
      <c r="B181" s="26">
        <v>3214</v>
      </c>
      <c r="C181">
        <f>VLOOKUP(B181,Officials!F$3:$G$26,2,FALSE)</f>
        <v>50</v>
      </c>
    </row>
    <row r="182" spans="1:3" x14ac:dyDescent="0.25">
      <c r="A182" s="27">
        <v>7114</v>
      </c>
      <c r="B182" s="28">
        <v>3124</v>
      </c>
      <c r="C182">
        <f>VLOOKUP(B182,Officials!F$3:$G$26,2,FALSE)</f>
        <v>46</v>
      </c>
    </row>
    <row r="183" spans="1:3" x14ac:dyDescent="0.25">
      <c r="A183" s="25">
        <v>2004</v>
      </c>
      <c r="B183" s="26">
        <v>3214</v>
      </c>
      <c r="C183">
        <f>VLOOKUP(B183,Officials!F$3:$G$26,2,FALSE)</f>
        <v>50</v>
      </c>
    </row>
    <row r="184" spans="1:3" x14ac:dyDescent="0.25">
      <c r="A184" s="29">
        <v>4114</v>
      </c>
      <c r="B184" s="30">
        <v>3412</v>
      </c>
      <c r="C184">
        <f>VLOOKUP(B184,Officials!F$3:$G$26,2,FALSE)</f>
        <v>38</v>
      </c>
    </row>
    <row r="185" spans="1:3" x14ac:dyDescent="0.25">
      <c r="A185">
        <v>3041</v>
      </c>
      <c r="B185">
        <v>2314</v>
      </c>
      <c r="C185">
        <f>VLOOKUP(B185,Officials!F$3:$G$26,2,FALSE)</f>
        <v>47</v>
      </c>
    </row>
    <row r="186" spans="1:3" x14ac:dyDescent="0.25">
      <c r="C186" t="e">
        <f>VLOOKUP(B186,Officials!F$3:$G$26,2,FALSE)</f>
        <v>#N/A</v>
      </c>
    </row>
    <row r="187" spans="1:3" x14ac:dyDescent="0.25">
      <c r="C187" t="e">
        <f>VLOOKUP(B187,Officials!F$3:$G$26,2,FALSE)</f>
        <v>#N/A</v>
      </c>
    </row>
    <row r="188" spans="1:3" x14ac:dyDescent="0.25">
      <c r="C188" t="e">
        <f>VLOOKUP(B188,Officials!F$3:$G$26,2,FALSE)</f>
        <v>#N/A</v>
      </c>
    </row>
    <row r="189" spans="1:3" x14ac:dyDescent="0.25">
      <c r="C189" t="e">
        <f>VLOOKUP(B189,Officials!F$3:$G$26,2,FALSE)</f>
        <v>#N/A</v>
      </c>
    </row>
    <row r="190" spans="1:3" x14ac:dyDescent="0.25">
      <c r="C190" t="e">
        <f>VLOOKUP(B190,Officials!F$3:$G$26,2,FALSE)</f>
        <v>#N/A</v>
      </c>
    </row>
    <row r="191" spans="1:3" x14ac:dyDescent="0.25">
      <c r="C191" t="e">
        <f>VLOOKUP(B191,Officials!F$3:$G$26,2,FALSE)</f>
        <v>#N/A</v>
      </c>
    </row>
    <row r="192" spans="1:3" x14ac:dyDescent="0.25">
      <c r="C192" t="e">
        <f>VLOOKUP(B192,Officials!F$3:$G$26,2,FALSE)</f>
        <v>#N/A</v>
      </c>
    </row>
    <row r="193" spans="2:3" x14ac:dyDescent="0.25">
      <c r="C193" t="e">
        <f>VLOOKUP(B193,Officials!F$3:$G$26,2,FALSE)</f>
        <v>#N/A</v>
      </c>
    </row>
    <row r="194" spans="2:3" x14ac:dyDescent="0.25">
      <c r="C194" t="e">
        <f>VLOOKUP(B194,Officials!F$3:$G$26,2,FALSE)</f>
        <v>#N/A</v>
      </c>
    </row>
    <row r="195" spans="2:3" x14ac:dyDescent="0.25">
      <c r="C195" t="e">
        <f>VLOOKUP(B195,Officials!F$3:$G$26,2,FALSE)</f>
        <v>#N/A</v>
      </c>
    </row>
    <row r="196" spans="2:3" x14ac:dyDescent="0.25">
      <c r="C196" t="e">
        <f>VLOOKUP(B196,Officials!F$3:$G$26,2,FALSE)</f>
        <v>#N/A</v>
      </c>
    </row>
    <row r="197" spans="2:3" x14ac:dyDescent="0.25">
      <c r="C197" t="e">
        <f>VLOOKUP(B197,Officials!F$3:$G$26,2,FALSE)</f>
        <v>#N/A</v>
      </c>
    </row>
    <row r="198" spans="2:3" x14ac:dyDescent="0.25">
      <c r="B198" s="14"/>
      <c r="C198" t="e">
        <f>VLOOKUP(B198,Officials!F$3:$G$26,2,FALSE)</f>
        <v>#N/A</v>
      </c>
    </row>
    <row r="199" spans="2:3" x14ac:dyDescent="0.25">
      <c r="B199" s="14"/>
      <c r="C199" t="e">
        <f>VLOOKUP(B199,Officials!F$3:$G$26,2,FALSE)</f>
        <v>#N/A</v>
      </c>
    </row>
    <row r="200" spans="2:3" x14ac:dyDescent="0.25">
      <c r="B200" s="14"/>
      <c r="C200" t="e">
        <f>VLOOKUP(B200,Officials!F$3:$G$26,2,FALSE)</f>
        <v>#N/A</v>
      </c>
    </row>
    <row r="201" spans="2:3" x14ac:dyDescent="0.25">
      <c r="B201" s="14"/>
      <c r="C201" t="e">
        <f>VLOOKUP(B201,Officials!F$3:$G$26,2,FALSE)</f>
        <v>#N/A</v>
      </c>
    </row>
    <row r="202" spans="2:3" x14ac:dyDescent="0.25">
      <c r="B202" s="14"/>
      <c r="C202" t="e">
        <f>VLOOKUP(B202,Officials!F$3:$G$26,2,FALSE)</f>
        <v>#N/A</v>
      </c>
    </row>
    <row r="203" spans="2:3" x14ac:dyDescent="0.25">
      <c r="B203" s="14"/>
      <c r="C203" t="e">
        <f>VLOOKUP(B203,Officials!F$3:$G$26,2,FALSE)</f>
        <v>#N/A</v>
      </c>
    </row>
    <row r="204" spans="2:3" x14ac:dyDescent="0.25">
      <c r="B204" s="14"/>
      <c r="C204" t="e">
        <f>VLOOKUP(B204,Officials!F$3:$G$26,2,FALSE)</f>
        <v>#N/A</v>
      </c>
    </row>
    <row r="205" spans="2:3" x14ac:dyDescent="0.25">
      <c r="B205" s="14"/>
      <c r="C205" t="e">
        <f>VLOOKUP(B205,Officials!F$3:$G$26,2,FALSE)</f>
        <v>#N/A</v>
      </c>
    </row>
    <row r="206" spans="2:3" x14ac:dyDescent="0.25">
      <c r="B206" s="14"/>
      <c r="C206" t="e">
        <f>VLOOKUP(B206,Officials!F$3:$G$26,2,FALSE)</f>
        <v>#N/A</v>
      </c>
    </row>
    <row r="207" spans="2:3" x14ac:dyDescent="0.25">
      <c r="B207" s="14"/>
      <c r="C207" t="e">
        <f>VLOOKUP(B207,Officials!F$3:$G$26,2,FALSE)</f>
        <v>#N/A</v>
      </c>
    </row>
    <row r="208" spans="2:3" x14ac:dyDescent="0.25">
      <c r="B208" s="14"/>
      <c r="C208" t="e">
        <f>VLOOKUP(B208,Officials!F$3:$G$26,2,FALSE)</f>
        <v>#N/A</v>
      </c>
    </row>
    <row r="209" spans="2:3" x14ac:dyDescent="0.25">
      <c r="B209" s="14"/>
      <c r="C209" t="e">
        <f>VLOOKUP(B209,Officials!F$3:$G$26,2,FALSE)</f>
        <v>#N/A</v>
      </c>
    </row>
    <row r="210" spans="2:3" x14ac:dyDescent="0.25">
      <c r="B210" s="14"/>
      <c r="C210" t="e">
        <f>VLOOKUP(B210,Officials!F$3:$G$26,2,FALSE)</f>
        <v>#N/A</v>
      </c>
    </row>
    <row r="211" spans="2:3" x14ac:dyDescent="0.25">
      <c r="B211" s="14"/>
      <c r="C211" t="e">
        <f>VLOOKUP(B211,Officials!F$3:$G$26,2,FALSE)</f>
        <v>#N/A</v>
      </c>
    </row>
    <row r="212" spans="2:3" x14ac:dyDescent="0.25">
      <c r="B212" s="14"/>
      <c r="C212" t="e">
        <f>VLOOKUP(B212,Officials!F$3:$G$26,2,FALSE)</f>
        <v>#N/A</v>
      </c>
    </row>
    <row r="213" spans="2:3" x14ac:dyDescent="0.25">
      <c r="B213" s="14"/>
      <c r="C213" t="e">
        <f>VLOOKUP(B213,Officials!F$3:$G$26,2,FALSE)</f>
        <v>#N/A</v>
      </c>
    </row>
    <row r="214" spans="2:3" x14ac:dyDescent="0.25">
      <c r="B214" s="14"/>
      <c r="C214" t="e">
        <f>VLOOKUP(B214,Officials!F$3:$G$26,2,FALSE)</f>
        <v>#N/A</v>
      </c>
    </row>
    <row r="215" spans="2:3" x14ac:dyDescent="0.25">
      <c r="B215" s="14"/>
      <c r="C215" t="e">
        <f>VLOOKUP(B215,Officials!F$3:$G$26,2,FALSE)</f>
        <v>#N/A</v>
      </c>
    </row>
    <row r="216" spans="2:3" x14ac:dyDescent="0.25">
      <c r="B216" s="14"/>
      <c r="C216" t="e">
        <f>VLOOKUP(B216,Officials!F$3:$G$26,2,FALSE)</f>
        <v>#N/A</v>
      </c>
    </row>
    <row r="217" spans="2:3" x14ac:dyDescent="0.25">
      <c r="B217" s="14"/>
      <c r="C217" t="e">
        <f>VLOOKUP(B217,Officials!F$3:$G$26,2,FALSE)</f>
        <v>#N/A</v>
      </c>
    </row>
    <row r="218" spans="2:3" x14ac:dyDescent="0.25">
      <c r="B218" s="14"/>
      <c r="C218" t="e">
        <f>VLOOKUP(B218,Officials!F$3:$G$26,2,FALSE)</f>
        <v>#N/A</v>
      </c>
    </row>
    <row r="219" spans="2:3" x14ac:dyDescent="0.25">
      <c r="B219" s="14"/>
      <c r="C219" t="e">
        <f>VLOOKUP(B219,Officials!F$3:$G$26,2,FALSE)</f>
        <v>#N/A</v>
      </c>
    </row>
    <row r="220" spans="2:3" x14ac:dyDescent="0.25">
      <c r="B220" s="14"/>
      <c r="C220" t="e">
        <f>VLOOKUP(B220,Officials!F$3:$G$26,2,FALSE)</f>
        <v>#N/A</v>
      </c>
    </row>
    <row r="221" spans="2:3" x14ac:dyDescent="0.25">
      <c r="B221" s="14"/>
      <c r="C221" t="e">
        <f>VLOOKUP(B221,Officials!F$3:$G$26,2,FALSE)</f>
        <v>#N/A</v>
      </c>
    </row>
    <row r="232" spans="1:1" ht="15.75" thickBot="1" x14ac:dyDescent="0.3"/>
    <row r="233" spans="1:1" ht="15.75" thickBot="1" x14ac:dyDescent="0.3">
      <c r="A233" s="5"/>
    </row>
    <row r="234" spans="1:1" ht="15.75" thickBot="1" x14ac:dyDescent="0.3">
      <c r="A234" s="5"/>
    </row>
    <row r="235" spans="1:1" ht="15.75" thickBot="1" x14ac:dyDescent="0.3">
      <c r="A235" s="5"/>
    </row>
    <row r="236" spans="1:1" ht="15.75" thickBot="1" x14ac:dyDescent="0.3">
      <c r="A236" s="5"/>
    </row>
    <row r="237" spans="1:1" ht="15.75" thickBot="1" x14ac:dyDescent="0.3">
      <c r="A237" s="5"/>
    </row>
    <row r="238" spans="1:1" ht="15.75" thickBot="1" x14ac:dyDescent="0.3">
      <c r="A238" s="5"/>
    </row>
    <row r="239" spans="1:1" ht="15.75" thickBot="1" x14ac:dyDescent="0.3">
      <c r="A239" s="5"/>
    </row>
  </sheetData>
  <sortState xmlns:xlrd2="http://schemas.microsoft.com/office/spreadsheetml/2017/richdata2" ref="A2:C87">
    <sortCondition ref="A2:A87"/>
  </sortState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F207E-2241-402D-B805-9B9608731618}">
  <dimension ref="A1:AB57"/>
  <sheetViews>
    <sheetView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5" sqref="D5:K5"/>
    </sheetView>
  </sheetViews>
  <sheetFormatPr defaultRowHeight="15" customHeight="1" x14ac:dyDescent="0.25"/>
  <cols>
    <col min="2" max="2" width="22.85546875" customWidth="1"/>
    <col min="3" max="3" width="7.85546875" customWidth="1"/>
    <col min="4" max="4" width="14.85546875" bestFit="1" customWidth="1"/>
    <col min="5" max="5" width="15.5703125" bestFit="1" customWidth="1"/>
    <col min="6" max="6" width="12.5703125" bestFit="1" customWidth="1"/>
    <col min="7" max="7" width="14.85546875" bestFit="1" customWidth="1"/>
    <col min="8" max="8" width="12.5703125" bestFit="1" customWidth="1"/>
    <col min="9" max="9" width="17" bestFit="1" customWidth="1"/>
    <col min="10" max="10" width="12.85546875" bestFit="1" customWidth="1"/>
    <col min="11" max="11" width="11.140625" customWidth="1"/>
    <col min="15" max="17" width="11" customWidth="1"/>
    <col min="19" max="19" width="18" customWidth="1"/>
    <col min="21" max="21" width="16.42578125" bestFit="1" customWidth="1"/>
    <col min="22" max="22" width="9.5703125" bestFit="1" customWidth="1"/>
    <col min="23" max="24" width="11.140625" bestFit="1" customWidth="1"/>
    <col min="25" max="25" width="10.42578125" bestFit="1" customWidth="1"/>
    <col min="26" max="26" width="13.140625" bestFit="1" customWidth="1"/>
    <col min="27" max="27" width="11.85546875" bestFit="1" customWidth="1"/>
  </cols>
  <sheetData>
    <row r="1" spans="1:28" ht="15" customHeight="1" x14ac:dyDescent="0.25">
      <c r="A1" s="3" t="s">
        <v>293</v>
      </c>
      <c r="B1" s="3" t="s">
        <v>294</v>
      </c>
      <c r="C1" s="3" t="s">
        <v>2</v>
      </c>
      <c r="D1" s="3" t="s">
        <v>295</v>
      </c>
      <c r="E1" s="3" t="s">
        <v>296</v>
      </c>
      <c r="F1" s="3" t="s">
        <v>297</v>
      </c>
      <c r="G1" s="3" t="s">
        <v>298</v>
      </c>
      <c r="H1" s="3" t="s">
        <v>299</v>
      </c>
      <c r="I1" s="3" t="s">
        <v>300</v>
      </c>
      <c r="J1" s="3" t="s">
        <v>301</v>
      </c>
      <c r="K1" s="3" t="s">
        <v>302</v>
      </c>
      <c r="L1" s="3" t="s">
        <v>336</v>
      </c>
      <c r="M1" s="3" t="s">
        <v>337</v>
      </c>
      <c r="N1" s="3" t="s">
        <v>338</v>
      </c>
      <c r="O1" s="3" t="s">
        <v>339</v>
      </c>
      <c r="P1" s="3" t="s">
        <v>323</v>
      </c>
      <c r="Q1" s="3" t="s">
        <v>324</v>
      </c>
      <c r="R1" s="3" t="s">
        <v>307</v>
      </c>
      <c r="S1" s="3" t="s">
        <v>340</v>
      </c>
      <c r="T1" s="3" t="s">
        <v>309</v>
      </c>
      <c r="U1" s="3"/>
      <c r="V1" s="3"/>
      <c r="W1" s="3"/>
      <c r="X1" s="3"/>
      <c r="Y1" s="3"/>
      <c r="Z1" s="3"/>
      <c r="AA1" s="3"/>
      <c r="AB1" s="3"/>
    </row>
    <row r="2" spans="1:28" ht="15" customHeight="1" x14ac:dyDescent="0.25">
      <c r="D2" t="s">
        <v>310</v>
      </c>
      <c r="E2" t="s">
        <v>311</v>
      </c>
      <c r="F2" t="s">
        <v>312</v>
      </c>
      <c r="G2" t="s">
        <v>313</v>
      </c>
      <c r="H2" t="s">
        <v>314</v>
      </c>
      <c r="I2" t="s">
        <v>315</v>
      </c>
      <c r="J2" t="s">
        <v>316</v>
      </c>
      <c r="K2" t="s">
        <v>317</v>
      </c>
      <c r="L2" t="s">
        <v>315</v>
      </c>
      <c r="M2" t="s">
        <v>310</v>
      </c>
      <c r="N2" t="s">
        <v>311</v>
      </c>
      <c r="O2" t="s">
        <v>312</v>
      </c>
      <c r="P2" t="s">
        <v>341</v>
      </c>
      <c r="Q2" t="s">
        <v>315</v>
      </c>
    </row>
    <row r="3" spans="1:28" ht="15" customHeight="1" x14ac:dyDescent="0.25">
      <c r="A3">
        <f>MASTER!A180</f>
        <v>8001</v>
      </c>
      <c r="B3" t="str">
        <f>VLOOKUP(A3, MASTER!$A:$C, 2, FALSE)</f>
        <v>Kollin Bartz</v>
      </c>
      <c r="C3" t="str">
        <f>VLOOKUP(A3, MASTER!$A:$E, 3, FALSE)</f>
        <v>MSU</v>
      </c>
      <c r="D3">
        <f>VLOOKUP(A3, 'Class 1'!A:C, 3, FALSE)</f>
        <v>50</v>
      </c>
      <c r="E3">
        <f>VLOOKUP(A3, 'Class 2'!A:C, 3, FALSE)</f>
        <v>49</v>
      </c>
      <c r="F3">
        <f>VLOOKUP(A3, 'Class 3'!A:C, 3, FALSE)</f>
        <v>40</v>
      </c>
      <c r="G3">
        <f>VLOOKUP(A3, 'Class 4'!A:C, 3, FALSE)</f>
        <v>50</v>
      </c>
      <c r="H3">
        <f>VLOOKUP(A3, 'Class 5'!A:C, 3, FALSE)</f>
        <v>46</v>
      </c>
      <c r="I3">
        <f>VLOOKUP(A3, 'Class 6'!A:C, 3, FALSE)</f>
        <v>47</v>
      </c>
      <c r="J3">
        <f>VLOOKUP(A3, 'Class 7'!A:C, 3, FALSE)</f>
        <v>23</v>
      </c>
      <c r="K3">
        <f>VLOOKUP(A3, 'Class 8 '!A:C, 3, FALSE)</f>
        <v>33</v>
      </c>
      <c r="L3" t="e">
        <f>VLOOKUP(A3, 'Reasons 4'!A:B, 2, FALSE)</f>
        <v>#N/A</v>
      </c>
      <c r="M3" t="e">
        <f>VLOOKUP(A3, 'Reasons 5'!A:B, 2, FALSE)</f>
        <v>#N/A</v>
      </c>
      <c r="N3" t="e">
        <f>VLOOKUP(A3, 'Reasons 6'!A:B, 2, FALSE)</f>
        <v>#N/A</v>
      </c>
      <c r="O3">
        <v>6</v>
      </c>
      <c r="P3">
        <v>6</v>
      </c>
      <c r="R3">
        <f t="shared" ref="R3:R57" si="0">SUM(D3:K3)</f>
        <v>338</v>
      </c>
      <c r="S3" t="e">
        <f t="shared" ref="S3:S40" si="1">SUM(L3:O3)</f>
        <v>#N/A</v>
      </c>
      <c r="T3" t="e">
        <f t="shared" ref="T3:T34" si="2">SUM(R3:S3)</f>
        <v>#N/A</v>
      </c>
    </row>
    <row r="4" spans="1:28" ht="15" customHeight="1" x14ac:dyDescent="0.25">
      <c r="A4">
        <f>MASTER!A181</f>
        <v>8002</v>
      </c>
      <c r="B4" t="str">
        <f>VLOOKUP(A4, MASTER!$A:$C, 2, FALSE)</f>
        <v>Makenna Beckett</v>
      </c>
      <c r="C4" t="str">
        <f>VLOOKUP(A4, MASTER!$A:$E, 3, FALSE)</f>
        <v>MSU</v>
      </c>
      <c r="D4">
        <f>VLOOKUP(A4, 'Class 1'!A:C, 3, FALSE)</f>
        <v>47</v>
      </c>
      <c r="E4">
        <f>VLOOKUP(A4, 'Class 2'!A:C, 3, FALSE)</f>
        <v>37</v>
      </c>
      <c r="F4">
        <f>VLOOKUP(A4, 'Class 3'!A:C, 3, FALSE)</f>
        <v>44</v>
      </c>
      <c r="G4">
        <f>VLOOKUP(A4, 'Class 4'!A:C, 3, FALSE)</f>
        <v>48</v>
      </c>
      <c r="H4">
        <f>VLOOKUP(A4, 'Class 5'!A:C, 3, FALSE)</f>
        <v>31</v>
      </c>
      <c r="I4">
        <f>VLOOKUP(A4, 'Class 6'!A:C, 3, FALSE)</f>
        <v>47</v>
      </c>
      <c r="J4">
        <f>VLOOKUP(A4, 'Class 7'!A:C, 3, FALSE)</f>
        <v>29</v>
      </c>
      <c r="K4">
        <f>VLOOKUP(A4, 'Class 8 '!A:C, 3, FALSE)</f>
        <v>39</v>
      </c>
      <c r="L4" t="e">
        <f>VLOOKUP(A4, 'Reasons 4'!A:B, 2, FALSE)</f>
        <v>#N/A</v>
      </c>
      <c r="M4" t="e">
        <f>VLOOKUP(A4, 'Reasons 5'!A:B, 2, FALSE)</f>
        <v>#N/A</v>
      </c>
      <c r="N4" t="e">
        <f>VLOOKUP(A4, 'Reasons 6'!A:B, 2, FALSE)</f>
        <v>#N/A</v>
      </c>
      <c r="O4">
        <v>2</v>
      </c>
      <c r="P4">
        <v>8</v>
      </c>
      <c r="R4">
        <f t="shared" si="0"/>
        <v>322</v>
      </c>
      <c r="S4" t="e">
        <f t="shared" si="1"/>
        <v>#N/A</v>
      </c>
      <c r="T4" t="e">
        <f t="shared" si="2"/>
        <v>#N/A</v>
      </c>
    </row>
    <row r="5" spans="1:28" ht="15" customHeight="1" x14ac:dyDescent="0.25">
      <c r="A5">
        <f>MASTER!A182</f>
        <v>8003</v>
      </c>
      <c r="B5" t="str">
        <f>VLOOKUP(A5, MASTER!$A:$E, 2, FALSE)</f>
        <v>Alexis Eaton</v>
      </c>
      <c r="C5" t="str">
        <f>VLOOKUP(A5, MASTER!$A:$E, 3, FALSE)</f>
        <v>MSU</v>
      </c>
      <c r="D5">
        <f>VLOOKUP(A5, 'Class 1'!A:C, 3, FALSE)</f>
        <v>46</v>
      </c>
      <c r="E5">
        <f>VLOOKUP(A5, 'Class 2'!A:C, 3, FALSE)</f>
        <v>28</v>
      </c>
      <c r="F5">
        <f>VLOOKUP(A5, 'Class 3'!A:C, 3, FALSE)</f>
        <v>45</v>
      </c>
      <c r="G5">
        <f>VLOOKUP(A5, 'Class 4'!A:C, 3, FALSE)</f>
        <v>46</v>
      </c>
      <c r="H5">
        <f>VLOOKUP(A5, 'Class 5'!A:C, 3, FALSE)</f>
        <v>49</v>
      </c>
      <c r="I5">
        <f>VLOOKUP(A5, 'Class 6'!A:C, 3, FALSE)</f>
        <v>40</v>
      </c>
      <c r="J5">
        <f>VLOOKUP(A5, 'Class 7'!A:C, 3, FALSE)</f>
        <v>41</v>
      </c>
      <c r="K5">
        <f>VLOOKUP(A5, 'Class 8 '!A:C, 3, FALSE)</f>
        <v>35</v>
      </c>
      <c r="L5" t="e">
        <f>VLOOKUP(A5, 'Reasons 4'!A:B, 2, FALSE)</f>
        <v>#N/A</v>
      </c>
      <c r="M5" t="e">
        <f>VLOOKUP(A5, 'Reasons 5'!A:B, 2, FALSE)</f>
        <v>#N/A</v>
      </c>
      <c r="N5" t="e">
        <f>VLOOKUP(A5, 'Reasons 6'!A:B, 2, FALSE)</f>
        <v>#N/A</v>
      </c>
      <c r="O5">
        <v>2</v>
      </c>
      <c r="P5">
        <v>10</v>
      </c>
      <c r="R5">
        <f t="shared" si="0"/>
        <v>330</v>
      </c>
      <c r="S5" t="e">
        <f t="shared" si="1"/>
        <v>#N/A</v>
      </c>
      <c r="T5" t="e">
        <f t="shared" si="2"/>
        <v>#N/A</v>
      </c>
    </row>
    <row r="6" spans="1:28" ht="15" customHeight="1" x14ac:dyDescent="0.25">
      <c r="A6">
        <f>MASTER!A183</f>
        <v>8004</v>
      </c>
      <c r="B6" t="str">
        <f>VLOOKUP(A6, MASTER!$A:$E, 2, FALSE)</f>
        <v>Sarah Elshaw</v>
      </c>
      <c r="C6" t="str">
        <f>VLOOKUP(A6, MASTER!$A:$E, 3, FALSE)</f>
        <v>MSU</v>
      </c>
      <c r="D6">
        <f>VLOOKUP(A6, 'Class 1'!A:C, 3, FALSE)</f>
        <v>50</v>
      </c>
      <c r="E6">
        <f>VLOOKUP(A6, 'Class 2'!A:C, 3, FALSE)</f>
        <v>47</v>
      </c>
      <c r="F6">
        <f>VLOOKUP(A6, 'Class 3'!A:C, 3, FALSE)</f>
        <v>49</v>
      </c>
      <c r="G6">
        <f>VLOOKUP(A6, 'Class 4'!A:C, 3, FALSE)</f>
        <v>44</v>
      </c>
      <c r="H6">
        <f>VLOOKUP(A6, 'Class 5'!A:C, 3, FALSE)</f>
        <v>34</v>
      </c>
      <c r="I6">
        <f>VLOOKUP(A6, 'Class 6'!A:C, 3, FALSE)</f>
        <v>47</v>
      </c>
      <c r="J6">
        <f>VLOOKUP(A6, 'Class 7'!A:C, 3, FALSE)</f>
        <v>29</v>
      </c>
      <c r="K6">
        <f>VLOOKUP(A6, 'Class 8 '!A:C, 3, FALSE)</f>
        <v>38</v>
      </c>
      <c r="L6" t="e">
        <f>VLOOKUP(A6, 'Reasons 4'!A:B, 2, FALSE)</f>
        <v>#N/A</v>
      </c>
      <c r="M6" t="e">
        <f>VLOOKUP(A6, 'Reasons 5'!A:B, 2, FALSE)</f>
        <v>#N/A</v>
      </c>
      <c r="N6" t="e">
        <f>VLOOKUP(A6, 'Reasons 6'!A:B, 2, FALSE)</f>
        <v>#N/A</v>
      </c>
      <c r="O6">
        <v>4</v>
      </c>
      <c r="P6">
        <v>8</v>
      </c>
      <c r="Q6">
        <v>8</v>
      </c>
      <c r="R6">
        <f t="shared" si="0"/>
        <v>338</v>
      </c>
      <c r="S6" t="e">
        <f t="shared" si="1"/>
        <v>#N/A</v>
      </c>
      <c r="T6" t="e">
        <f t="shared" si="2"/>
        <v>#N/A</v>
      </c>
    </row>
    <row r="7" spans="1:28" ht="15" customHeight="1" x14ac:dyDescent="0.25">
      <c r="A7">
        <f>MASTER!A184</f>
        <v>8011</v>
      </c>
      <c r="B7" t="str">
        <f>VLOOKUP(A7, MASTER!$A:$E, 2, FALSE)</f>
        <v>Abby Gorman-King</v>
      </c>
      <c r="C7" t="str">
        <f>VLOOKUP(A7, MASTER!$A:$E, 3, FALSE)</f>
        <v>MSU</v>
      </c>
      <c r="D7">
        <f>VLOOKUP(A7, 'Class 1'!A:C, 3, FALSE)</f>
        <v>39</v>
      </c>
      <c r="E7">
        <f>VLOOKUP(A7, 'Class 2'!A:C, 3, FALSE)</f>
        <v>44</v>
      </c>
      <c r="F7">
        <f>VLOOKUP(A7, 'Class 3'!A:C, 3, FALSE)</f>
        <v>49</v>
      </c>
      <c r="G7">
        <f>VLOOKUP(A7, 'Class 4'!A:C, 3, FALSE)</f>
        <v>40</v>
      </c>
      <c r="H7">
        <f>VLOOKUP(A7, 'Class 5'!A:C, 3, FALSE)</f>
        <v>36</v>
      </c>
      <c r="I7">
        <f>VLOOKUP(A7, 'Class 6'!A:C, 3, FALSE)</f>
        <v>47</v>
      </c>
      <c r="J7">
        <f>VLOOKUP(A7, 'Class 7'!A:C, 3, FALSE)</f>
        <v>50</v>
      </c>
      <c r="K7">
        <f>VLOOKUP(A7, 'Class 8 '!A:C, 3, FALSE)</f>
        <v>50</v>
      </c>
      <c r="L7" t="e">
        <f>VLOOKUP(A7, 'Reasons 4'!A:B, 2, FALSE)</f>
        <v>#N/A</v>
      </c>
      <c r="M7" t="e">
        <f>VLOOKUP(A7, 'Reasons 5'!A:B, 2, FALSE)</f>
        <v>#N/A</v>
      </c>
      <c r="N7" t="e">
        <f>VLOOKUP(A7, 'Reasons 6'!A:B, 2, FALSE)</f>
        <v>#N/A</v>
      </c>
      <c r="O7">
        <v>8</v>
      </c>
      <c r="P7">
        <v>10</v>
      </c>
      <c r="R7">
        <f t="shared" si="0"/>
        <v>355</v>
      </c>
      <c r="S7" t="e">
        <f t="shared" si="1"/>
        <v>#N/A</v>
      </c>
      <c r="T7" t="e">
        <f t="shared" si="2"/>
        <v>#N/A</v>
      </c>
    </row>
    <row r="8" spans="1:28" ht="15" customHeight="1" x14ac:dyDescent="0.25">
      <c r="A8">
        <f>MASTER!A185</f>
        <v>8012</v>
      </c>
      <c r="B8" t="str">
        <f>VLOOKUP(A8, MASTER!$A:$E, 2, FALSE)</f>
        <v>Laura Fernandez</v>
      </c>
      <c r="C8" t="str">
        <f>VLOOKUP(A8, MASTER!$A:$E, 3, FALSE)</f>
        <v>MSU</v>
      </c>
      <c r="D8">
        <f>VLOOKUP(A8, 'Class 1'!A:C, 3, FALSE)</f>
        <v>50</v>
      </c>
      <c r="E8">
        <f>VLOOKUP(A8, 'Class 2'!A:C, 3, FALSE)</f>
        <v>35</v>
      </c>
      <c r="F8">
        <f>VLOOKUP(A8, 'Class 3'!A:C, 3, FALSE)</f>
        <v>50</v>
      </c>
      <c r="G8">
        <f>VLOOKUP(A8, 'Class 4'!A:C, 3, FALSE)</f>
        <v>44</v>
      </c>
      <c r="H8">
        <f>VLOOKUP(A8, 'Class 5'!A:C, 3, FALSE)</f>
        <v>36</v>
      </c>
      <c r="I8">
        <f>VLOOKUP(A8, 'Class 6'!A:C, 3, FALSE)</f>
        <v>50</v>
      </c>
      <c r="J8">
        <f>VLOOKUP(A8, 'Class 7'!A:C, 3, FALSE)</f>
        <v>41</v>
      </c>
      <c r="K8">
        <f>VLOOKUP(A8, 'Class 8 '!A:C, 3, FALSE)</f>
        <v>41</v>
      </c>
      <c r="L8" t="e">
        <f>VLOOKUP(A8, 'Reasons 4'!A:B, 2, FALSE)</f>
        <v>#N/A</v>
      </c>
      <c r="M8" t="e">
        <f>VLOOKUP(A8, 'Reasons 5'!A:B, 2, FALSE)</f>
        <v>#N/A</v>
      </c>
      <c r="N8" t="e">
        <f>VLOOKUP(A8, 'Reasons 6'!A:B, 2, FALSE)</f>
        <v>#N/A</v>
      </c>
      <c r="O8">
        <v>4</v>
      </c>
      <c r="P8">
        <v>2</v>
      </c>
      <c r="R8">
        <f t="shared" si="0"/>
        <v>347</v>
      </c>
      <c r="S8" t="e">
        <f t="shared" si="1"/>
        <v>#N/A</v>
      </c>
      <c r="T8" t="e">
        <f t="shared" si="2"/>
        <v>#N/A</v>
      </c>
    </row>
    <row r="9" spans="1:28" ht="15" customHeight="1" x14ac:dyDescent="0.25">
      <c r="A9">
        <f>MASTER!A186</f>
        <v>8013</v>
      </c>
      <c r="B9" t="str">
        <f>VLOOKUP(A9, MASTER!$A:$E, 2, FALSE)</f>
        <v>Lauren Hawrysz</v>
      </c>
      <c r="C9" t="str">
        <f>VLOOKUP(A9, MASTER!$A:$E, 3, FALSE)</f>
        <v>MSU</v>
      </c>
      <c r="D9">
        <f>VLOOKUP(A9, 'Class 1'!A:C, 3, FALSE)</f>
        <v>47</v>
      </c>
      <c r="E9">
        <f>VLOOKUP(A9, 'Class 2'!A:C, 3, FALSE)</f>
        <v>27</v>
      </c>
      <c r="F9">
        <f>VLOOKUP(A9, 'Class 3'!A:C, 3, FALSE)</f>
        <v>44</v>
      </c>
      <c r="G9">
        <f>VLOOKUP(A9, 'Class 4'!A:C, 3, FALSE)</f>
        <v>46</v>
      </c>
      <c r="H9">
        <f>VLOOKUP(A9, 'Class 5'!A:C, 3, FALSE)</f>
        <v>28</v>
      </c>
      <c r="I9">
        <f>VLOOKUP(A9, 'Class 6'!A:C, 3, FALSE)</f>
        <v>42</v>
      </c>
      <c r="J9">
        <f>VLOOKUP(A9, 'Class 7'!A:C, 3, FALSE)</f>
        <v>41</v>
      </c>
      <c r="K9">
        <f>VLOOKUP(A9, 'Class 8 '!A:C, 3, FALSE)</f>
        <v>26</v>
      </c>
      <c r="L9" t="e">
        <f>VLOOKUP(A9, 'Reasons 4'!A:B, 2, FALSE)</f>
        <v>#N/A</v>
      </c>
      <c r="M9" t="e">
        <f>VLOOKUP(A9, 'Reasons 5'!A:B, 2, FALSE)</f>
        <v>#N/A</v>
      </c>
      <c r="N9" t="e">
        <f>VLOOKUP(A9, 'Reasons 6'!A:B, 2, FALSE)</f>
        <v>#N/A</v>
      </c>
      <c r="O9">
        <v>8</v>
      </c>
      <c r="P9">
        <v>4</v>
      </c>
      <c r="Q9">
        <v>6</v>
      </c>
      <c r="R9">
        <f t="shared" si="0"/>
        <v>301</v>
      </c>
      <c r="S9" t="e">
        <f t="shared" si="1"/>
        <v>#N/A</v>
      </c>
      <c r="T9" t="e">
        <f t="shared" si="2"/>
        <v>#N/A</v>
      </c>
    </row>
    <row r="10" spans="1:28" s="38" customFormat="1" ht="15" customHeight="1" x14ac:dyDescent="0.25">
      <c r="A10" s="38">
        <f>MASTER!A187</f>
        <v>8014</v>
      </c>
      <c r="B10" s="38" t="str">
        <f>VLOOKUP(A10, MASTER!$A:$E, 2, FALSE)</f>
        <v>Monica Holland</v>
      </c>
      <c r="C10" s="38" t="str">
        <f>VLOOKUP(A10, MASTER!$A:$E, 3, FALSE)</f>
        <v>MSU</v>
      </c>
      <c r="D10" s="38" t="e">
        <f>VLOOKUP(A10, 'Class 1'!A:C, 3, FALSE)</f>
        <v>#N/A</v>
      </c>
      <c r="E10" s="38" t="e">
        <f>VLOOKUP(A10, 'Class 2'!A:C, 3, FALSE)</f>
        <v>#N/A</v>
      </c>
      <c r="F10" s="38" t="e">
        <f>VLOOKUP(A10, 'Class 3'!A:C, 3, FALSE)</f>
        <v>#N/A</v>
      </c>
      <c r="G10" s="38" t="e">
        <f>VLOOKUP(A10, 'Class 4'!A:C, 3, FALSE)</f>
        <v>#N/A</v>
      </c>
      <c r="H10" s="38" t="e">
        <f>VLOOKUP(A10, 'Class 5'!A:C, 3, FALSE)</f>
        <v>#N/A</v>
      </c>
      <c r="I10" s="38" t="e">
        <f>VLOOKUP(A10, 'Class 6'!A:C, 3, FALSE)</f>
        <v>#N/A</v>
      </c>
      <c r="J10" s="38" t="e">
        <f>VLOOKUP(A10, 'Class 7'!A:C, 3, FALSE)</f>
        <v>#N/A</v>
      </c>
      <c r="K10" s="38" t="e">
        <f>VLOOKUP(A10, 'Class 8 '!A:C, 3, FALSE)</f>
        <v>#N/A</v>
      </c>
      <c r="L10" s="38" t="e">
        <f>VLOOKUP(A10, 'Reasons 4'!A:B, 2, FALSE)</f>
        <v>#N/A</v>
      </c>
      <c r="M10" s="38" t="e">
        <f>VLOOKUP(A10, 'Reasons 5'!A:B, 2, FALSE)</f>
        <v>#N/A</v>
      </c>
      <c r="N10" s="38" t="e">
        <f>VLOOKUP(A10, 'Reasons 6'!A:B, 2, FALSE)</f>
        <v>#N/A</v>
      </c>
      <c r="R10" s="38" t="e">
        <f t="shared" si="0"/>
        <v>#N/A</v>
      </c>
      <c r="S10" s="38" t="e">
        <f t="shared" si="1"/>
        <v>#N/A</v>
      </c>
      <c r="T10" s="38" t="e">
        <f t="shared" si="2"/>
        <v>#N/A</v>
      </c>
    </row>
    <row r="11" spans="1:28" s="38" customFormat="1" ht="15" customHeight="1" x14ac:dyDescent="0.25">
      <c r="A11" s="38">
        <f>MASTER!A188</f>
        <v>8021</v>
      </c>
      <c r="B11" s="38" t="str">
        <f>VLOOKUP(A11, MASTER!$A:$E, 2, FALSE)</f>
        <v>Kai Holt</v>
      </c>
      <c r="C11" s="38" t="str">
        <f>VLOOKUP(A11, MASTER!$A:$E, 3, FALSE)</f>
        <v>MSU</v>
      </c>
      <c r="D11" s="38" t="e">
        <f>VLOOKUP(A11, 'Class 1'!A:C, 3, FALSE)</f>
        <v>#N/A</v>
      </c>
      <c r="E11" s="38" t="e">
        <f>VLOOKUP(A11, 'Class 2'!A:C, 3, FALSE)</f>
        <v>#N/A</v>
      </c>
      <c r="F11" s="38" t="e">
        <f>VLOOKUP(A11, 'Class 3'!A:C, 3, FALSE)</f>
        <v>#N/A</v>
      </c>
      <c r="G11" s="38" t="e">
        <f>VLOOKUP(A11, 'Class 4'!A:C, 3, FALSE)</f>
        <v>#N/A</v>
      </c>
      <c r="H11" s="38" t="e">
        <f>VLOOKUP(A11, 'Class 5'!A:C, 3, FALSE)</f>
        <v>#N/A</v>
      </c>
      <c r="I11" s="38" t="e">
        <f>VLOOKUP(A11, 'Class 6'!A:C, 3, FALSE)</f>
        <v>#N/A</v>
      </c>
      <c r="J11" s="38" t="e">
        <f>VLOOKUP(A11, 'Class 7'!A:C, 3, FALSE)</f>
        <v>#N/A</v>
      </c>
      <c r="K11" s="38" t="e">
        <f>VLOOKUP(A11, 'Class 8 '!A:C, 3, FALSE)</f>
        <v>#N/A</v>
      </c>
      <c r="L11" s="38" t="e">
        <f>VLOOKUP(A11, 'Reasons 4'!A:B, 2, FALSE)</f>
        <v>#N/A</v>
      </c>
      <c r="M11" s="38" t="e">
        <f>VLOOKUP(A11, 'Reasons 5'!A:B, 2, FALSE)</f>
        <v>#N/A</v>
      </c>
      <c r="N11" s="38" t="e">
        <f>VLOOKUP(A11, 'Reasons 6'!A:B, 2, FALSE)</f>
        <v>#N/A</v>
      </c>
      <c r="R11" s="38" t="e">
        <f t="shared" si="0"/>
        <v>#N/A</v>
      </c>
      <c r="S11" s="38" t="e">
        <f t="shared" si="1"/>
        <v>#N/A</v>
      </c>
      <c r="T11" s="38" t="e">
        <f t="shared" si="2"/>
        <v>#N/A</v>
      </c>
    </row>
    <row r="12" spans="1:28" ht="15" customHeight="1" x14ac:dyDescent="0.25">
      <c r="A12">
        <f>MASTER!A189</f>
        <v>8022</v>
      </c>
      <c r="B12" t="str">
        <f>VLOOKUP(A12, MASTER!$A:$E, 2, FALSE)</f>
        <v>Melissa Kassin</v>
      </c>
      <c r="C12" t="str">
        <f>VLOOKUP(A12, MASTER!$A:$E, 3, FALSE)</f>
        <v>MSU</v>
      </c>
      <c r="D12">
        <f>VLOOKUP(A12, 'Class 1'!A:C, 3, FALSE)</f>
        <v>50</v>
      </c>
      <c r="E12">
        <f>VLOOKUP(A12, 'Class 2'!A:C, 3, FALSE)</f>
        <v>42</v>
      </c>
      <c r="F12">
        <f>VLOOKUP(A12, 'Class 3'!A:C, 3, FALSE)</f>
        <v>31</v>
      </c>
      <c r="G12">
        <f>VLOOKUP(A12, 'Class 4'!A:C, 3, FALSE)</f>
        <v>46</v>
      </c>
      <c r="H12">
        <f>VLOOKUP(A12, 'Class 5'!A:C, 3, FALSE)</f>
        <v>50</v>
      </c>
      <c r="I12">
        <f>VLOOKUP(A12, 'Class 6'!A:C, 3, FALSE)</f>
        <v>34</v>
      </c>
      <c r="J12">
        <f>VLOOKUP(A12, 'Class 7'!A:C, 3, FALSE)</f>
        <v>29</v>
      </c>
      <c r="K12">
        <f>VLOOKUP(A12, 'Class 8 '!A:C, 3, FALSE)</f>
        <v>33</v>
      </c>
      <c r="L12" t="e">
        <f>VLOOKUP(A12, 'Reasons 4'!A:B, 2, FALSE)</f>
        <v>#N/A</v>
      </c>
      <c r="M12" t="e">
        <f>VLOOKUP(A12, 'Reasons 5'!A:B, 2, FALSE)</f>
        <v>#N/A</v>
      </c>
      <c r="N12" t="e">
        <f>VLOOKUP(A12, 'Reasons 6'!A:B, 2, FALSE)</f>
        <v>#N/A</v>
      </c>
      <c r="O12">
        <v>6</v>
      </c>
      <c r="P12">
        <v>8</v>
      </c>
      <c r="R12">
        <f t="shared" si="0"/>
        <v>315</v>
      </c>
      <c r="S12" t="e">
        <f t="shared" si="1"/>
        <v>#N/A</v>
      </c>
      <c r="T12" t="e">
        <f t="shared" si="2"/>
        <v>#N/A</v>
      </c>
    </row>
    <row r="13" spans="1:28" ht="15" customHeight="1" x14ac:dyDescent="0.25">
      <c r="A13">
        <f>MASTER!A190</f>
        <v>8023</v>
      </c>
      <c r="B13" t="str">
        <f>VLOOKUP(A13, MASTER!$A:$E, 2, FALSE)</f>
        <v>Zoe Keller</v>
      </c>
      <c r="C13" t="str">
        <f>VLOOKUP(A13, MASTER!$A:$E, 3, FALSE)</f>
        <v>MSU</v>
      </c>
      <c r="D13">
        <f>VLOOKUP(A13, 'Class 1'!A:C, 3, FALSE)</f>
        <v>50</v>
      </c>
      <c r="E13">
        <f>VLOOKUP(A13, 'Class 2'!A:C, 3, FALSE)</f>
        <v>35</v>
      </c>
      <c r="F13">
        <f>VLOOKUP(A13, 'Class 3'!A:C, 3, FALSE)</f>
        <v>49</v>
      </c>
      <c r="G13">
        <f>VLOOKUP(A13, 'Class 4'!A:C, 3, FALSE)</f>
        <v>38</v>
      </c>
      <c r="H13">
        <f>VLOOKUP(A13, 'Class 5'!A:C, 3, FALSE)</f>
        <v>49</v>
      </c>
      <c r="I13">
        <f>VLOOKUP(A13, 'Class 6'!A:C, 3, FALSE)</f>
        <v>42</v>
      </c>
      <c r="J13">
        <f>VLOOKUP(A13, 'Class 7'!A:C, 3, FALSE)</f>
        <v>50</v>
      </c>
      <c r="K13">
        <f>VLOOKUP(A13, 'Class 8 '!A:C, 3, FALSE)</f>
        <v>36</v>
      </c>
      <c r="L13" t="e">
        <f>VLOOKUP(A13, 'Reasons 4'!A:B, 2, FALSE)</f>
        <v>#N/A</v>
      </c>
      <c r="M13" t="e">
        <f>VLOOKUP(A13, 'Reasons 5'!A:B, 2, FALSE)</f>
        <v>#N/A</v>
      </c>
      <c r="N13" t="e">
        <f>VLOOKUP(A13, 'Reasons 6'!A:B, 2, FALSE)</f>
        <v>#N/A</v>
      </c>
      <c r="O13">
        <v>8</v>
      </c>
      <c r="P13">
        <v>6</v>
      </c>
      <c r="R13">
        <f t="shared" si="0"/>
        <v>349</v>
      </c>
      <c r="S13" t="e">
        <f t="shared" si="1"/>
        <v>#N/A</v>
      </c>
      <c r="T13" t="e">
        <f t="shared" si="2"/>
        <v>#N/A</v>
      </c>
    </row>
    <row r="14" spans="1:28" ht="15" customHeight="1" x14ac:dyDescent="0.25">
      <c r="A14">
        <f>MASTER!A191</f>
        <v>8024</v>
      </c>
      <c r="B14" t="str">
        <f>VLOOKUP(A14, MASTER!$A:$E, 2, FALSE)</f>
        <v>Sophia Koukios</v>
      </c>
      <c r="C14" t="str">
        <f>VLOOKUP(A14, MASTER!$A:$E, 3, FALSE)</f>
        <v>MSU</v>
      </c>
      <c r="D14">
        <f>VLOOKUP(A14, 'Class 1'!A:C, 3, FALSE)</f>
        <v>50</v>
      </c>
      <c r="E14">
        <f>VLOOKUP(A14, 'Class 2'!A:C, 3, FALSE)</f>
        <v>48</v>
      </c>
      <c r="F14">
        <f>VLOOKUP(A14, 'Class 3'!A:C, 3, FALSE)</f>
        <v>50</v>
      </c>
      <c r="G14">
        <f>VLOOKUP(A14, 'Class 4'!A:C, 3, FALSE)</f>
        <v>49</v>
      </c>
      <c r="H14">
        <f>VLOOKUP(A14, 'Class 5'!A:C, 3, FALSE)</f>
        <v>22</v>
      </c>
      <c r="I14">
        <f>VLOOKUP(A14, 'Class 6'!A:C, 3, FALSE)</f>
        <v>47</v>
      </c>
      <c r="J14">
        <f>VLOOKUP(A14, 'Class 7'!A:C, 3, FALSE)</f>
        <v>47</v>
      </c>
      <c r="K14">
        <f>VLOOKUP(A14, 'Class 8 '!A:C, 3, FALSE)</f>
        <v>41</v>
      </c>
      <c r="L14" t="e">
        <f>VLOOKUP(A14, 'Reasons 4'!A:B, 2, FALSE)</f>
        <v>#N/A</v>
      </c>
      <c r="M14" t="e">
        <f>VLOOKUP(A14, 'Reasons 5'!A:B, 2, FALSE)</f>
        <v>#N/A</v>
      </c>
      <c r="N14" t="e">
        <f>VLOOKUP(A14, 'Reasons 6'!A:B, 2, FALSE)</f>
        <v>#N/A</v>
      </c>
      <c r="O14">
        <v>6</v>
      </c>
      <c r="P14">
        <v>8</v>
      </c>
      <c r="Q14">
        <v>10</v>
      </c>
      <c r="R14">
        <f t="shared" si="0"/>
        <v>354</v>
      </c>
      <c r="S14" t="e">
        <f t="shared" si="1"/>
        <v>#N/A</v>
      </c>
      <c r="T14" t="e">
        <f t="shared" si="2"/>
        <v>#N/A</v>
      </c>
    </row>
    <row r="15" spans="1:28" ht="15" customHeight="1" x14ac:dyDescent="0.25">
      <c r="A15">
        <f>MASTER!A192</f>
        <v>8031</v>
      </c>
      <c r="B15" t="str">
        <f>VLOOKUP(A15, MASTER!$A:$E, 2, FALSE)</f>
        <v>Calvin Kufahl</v>
      </c>
      <c r="C15" t="str">
        <f>VLOOKUP(A15, MASTER!$A:$E, 3, FALSE)</f>
        <v>MSU</v>
      </c>
      <c r="D15">
        <f>VLOOKUP(A15, 'Class 1'!A:C, 3, FALSE)</f>
        <v>48</v>
      </c>
      <c r="E15">
        <f>VLOOKUP(A15, 'Class 2'!A:C, 3, FALSE)</f>
        <v>37</v>
      </c>
      <c r="F15">
        <f>VLOOKUP(A15, 'Class 3'!A:C, 3, FALSE)</f>
        <v>45</v>
      </c>
      <c r="G15">
        <f>VLOOKUP(A15, 'Class 4'!A:C, 3, FALSE)</f>
        <v>44</v>
      </c>
      <c r="H15">
        <f>VLOOKUP(A15, 'Class 5'!A:C, 3, FALSE)</f>
        <v>49</v>
      </c>
      <c r="I15">
        <f>VLOOKUP(A15, 'Class 6'!A:C, 3, FALSE)</f>
        <v>47</v>
      </c>
      <c r="J15">
        <f>VLOOKUP(A15, 'Class 7'!A:C, 3, FALSE)</f>
        <v>44</v>
      </c>
      <c r="K15">
        <f>VLOOKUP(A15, 'Class 8 '!A:C, 3, FALSE)</f>
        <v>39</v>
      </c>
      <c r="L15" t="e">
        <f>VLOOKUP(A15, 'Reasons 4'!A:B, 2, FALSE)</f>
        <v>#N/A</v>
      </c>
      <c r="M15" t="e">
        <f>VLOOKUP(A15, 'Reasons 5'!A:B, 2, FALSE)</f>
        <v>#N/A</v>
      </c>
      <c r="N15" t="e">
        <f>VLOOKUP(A15, 'Reasons 6'!A:B, 2, FALSE)</f>
        <v>#N/A</v>
      </c>
      <c r="O15">
        <v>6</v>
      </c>
      <c r="P15">
        <v>8</v>
      </c>
      <c r="R15">
        <f t="shared" si="0"/>
        <v>353</v>
      </c>
      <c r="S15" t="e">
        <f t="shared" si="1"/>
        <v>#N/A</v>
      </c>
      <c r="T15" t="e">
        <f t="shared" si="2"/>
        <v>#N/A</v>
      </c>
    </row>
    <row r="16" spans="1:28" ht="15" customHeight="1" x14ac:dyDescent="0.25">
      <c r="A16">
        <f>MASTER!A193</f>
        <v>8032</v>
      </c>
      <c r="B16" t="str">
        <f>VLOOKUP(A16, MASTER!$A:$E, 2, FALSE)</f>
        <v>Bethany Lee</v>
      </c>
      <c r="C16" t="str">
        <f>VLOOKUP(A16, MASTER!$A:$E, 3, FALSE)</f>
        <v>MSU</v>
      </c>
      <c r="D16">
        <f>VLOOKUP(A16, 'Class 1'!A:C, 3, FALSE)</f>
        <v>42</v>
      </c>
      <c r="E16">
        <f>VLOOKUP(A16, 'Class 2'!A:C, 3, FALSE)</f>
        <v>28</v>
      </c>
      <c r="F16">
        <f>VLOOKUP(A16, 'Class 3'!A:C, 3, FALSE)</f>
        <v>44</v>
      </c>
      <c r="G16">
        <f>VLOOKUP(A16, 'Class 4'!A:C, 3, FALSE)</f>
        <v>46</v>
      </c>
      <c r="H16">
        <f>VLOOKUP(A16, 'Class 5'!A:C, 3, FALSE)</f>
        <v>31</v>
      </c>
      <c r="I16">
        <f>VLOOKUP(A16, 'Class 6'!A:C, 3, FALSE)</f>
        <v>50</v>
      </c>
      <c r="J16">
        <f>VLOOKUP(A16, 'Class 7'!A:C, 3, FALSE)</f>
        <v>47</v>
      </c>
      <c r="K16">
        <f>VLOOKUP(A16, 'Class 8 '!A:C, 3, FALSE)</f>
        <v>50</v>
      </c>
      <c r="L16" t="e">
        <f>VLOOKUP(A16, 'Reasons 4'!A:B, 2, FALSE)</f>
        <v>#N/A</v>
      </c>
      <c r="M16" t="e">
        <f>VLOOKUP(A16, 'Reasons 5'!A:B, 2, FALSE)</f>
        <v>#N/A</v>
      </c>
      <c r="N16" t="e">
        <f>VLOOKUP(A16, 'Reasons 6'!A:B, 2, FALSE)</f>
        <v>#N/A</v>
      </c>
      <c r="O16">
        <v>6</v>
      </c>
      <c r="P16">
        <v>4</v>
      </c>
      <c r="R16">
        <f t="shared" si="0"/>
        <v>338</v>
      </c>
      <c r="S16" t="e">
        <f t="shared" si="1"/>
        <v>#N/A</v>
      </c>
      <c r="T16" t="e">
        <f t="shared" si="2"/>
        <v>#N/A</v>
      </c>
    </row>
    <row r="17" spans="1:20" ht="15" customHeight="1" x14ac:dyDescent="0.25">
      <c r="A17">
        <f>MASTER!A194</f>
        <v>8033</v>
      </c>
      <c r="B17" t="str">
        <f>VLOOKUP(A17, MASTER!$A:$E, 2, FALSE)</f>
        <v>Seattle Mero</v>
      </c>
      <c r="C17" t="str">
        <f>VLOOKUP(A17, MASTER!$A:$E, 3, FALSE)</f>
        <v>MSU</v>
      </c>
      <c r="D17">
        <f>VLOOKUP(A17, 'Class 1'!A:C, 3, FALSE)</f>
        <v>47</v>
      </c>
      <c r="E17">
        <f>VLOOKUP(A17, 'Class 2'!A:C, 3, FALSE)</f>
        <v>27</v>
      </c>
      <c r="F17">
        <f>VLOOKUP(A17, 'Class 3'!A:C, 3, FALSE)</f>
        <v>44</v>
      </c>
      <c r="G17">
        <f>VLOOKUP(A17, 'Class 4'!A:C, 3, FALSE)</f>
        <v>50</v>
      </c>
      <c r="H17">
        <f>VLOOKUP(A17, 'Class 5'!A:C, 3, FALSE)</f>
        <v>28</v>
      </c>
      <c r="I17">
        <f>VLOOKUP(A17, 'Class 6'!A:C, 3, FALSE)</f>
        <v>47</v>
      </c>
      <c r="J17">
        <f>VLOOKUP(A17, 'Class 7'!A:C, 3, FALSE)</f>
        <v>50</v>
      </c>
      <c r="K17">
        <f>VLOOKUP(A17, 'Class 8 '!A:C, 3, FALSE)</f>
        <v>48</v>
      </c>
      <c r="L17" t="e">
        <f>VLOOKUP(A17, 'Reasons 4'!A:B, 2, FALSE)</f>
        <v>#N/A</v>
      </c>
      <c r="M17" t="e">
        <f>VLOOKUP(A17, 'Reasons 5'!A:B, 2, FALSE)</f>
        <v>#N/A</v>
      </c>
      <c r="N17" t="e">
        <f>VLOOKUP(A17, 'Reasons 6'!A:B, 2, FALSE)</f>
        <v>#N/A</v>
      </c>
      <c r="O17">
        <v>8</v>
      </c>
      <c r="P17">
        <v>6</v>
      </c>
      <c r="R17">
        <f t="shared" si="0"/>
        <v>341</v>
      </c>
      <c r="S17" t="e">
        <f t="shared" si="1"/>
        <v>#N/A</v>
      </c>
      <c r="T17" t="e">
        <f t="shared" si="2"/>
        <v>#N/A</v>
      </c>
    </row>
    <row r="18" spans="1:20" ht="15" customHeight="1" x14ac:dyDescent="0.25">
      <c r="A18">
        <f>MASTER!A195</f>
        <v>8034</v>
      </c>
      <c r="B18" t="str">
        <f>VLOOKUP(A18, MASTER!$A:$E, 2, FALSE)</f>
        <v>Lexi Morris</v>
      </c>
      <c r="C18" t="str">
        <f>VLOOKUP(A18, MASTER!$A:$E, 3, FALSE)</f>
        <v>MSU</v>
      </c>
      <c r="D18">
        <f>VLOOKUP(A18, 'Class 1'!A:C, 3, FALSE)</f>
        <v>50</v>
      </c>
      <c r="E18">
        <f>VLOOKUP(A18, 'Class 2'!A:C, 3, FALSE)</f>
        <v>49</v>
      </c>
      <c r="F18">
        <f>VLOOKUP(A18, 'Class 3'!A:C, 3, FALSE)</f>
        <v>49</v>
      </c>
      <c r="G18">
        <f>VLOOKUP(A18, 'Class 4'!A:C, 3, FALSE)</f>
        <v>44</v>
      </c>
      <c r="H18">
        <f>VLOOKUP(A18, 'Class 5'!A:C, 3, FALSE)</f>
        <v>46</v>
      </c>
      <c r="I18">
        <f>VLOOKUP(A18, 'Class 6'!A:C, 3, FALSE)</f>
        <v>47</v>
      </c>
      <c r="J18">
        <f>VLOOKUP(A18, 'Class 7'!A:C, 3, FALSE)</f>
        <v>29</v>
      </c>
      <c r="K18">
        <f>VLOOKUP(A18, 'Class 8 '!A:C, 3, FALSE)</f>
        <v>35</v>
      </c>
      <c r="L18" t="e">
        <f>VLOOKUP(A18, 'Reasons 4'!A:B, 2, FALSE)</f>
        <v>#N/A</v>
      </c>
      <c r="M18" t="e">
        <f>VLOOKUP(A18, 'Reasons 5'!A:B, 2, FALSE)</f>
        <v>#N/A</v>
      </c>
      <c r="N18" t="e">
        <f>VLOOKUP(A18, 'Reasons 6'!A:B, 2, FALSE)</f>
        <v>#N/A</v>
      </c>
      <c r="O18">
        <v>8</v>
      </c>
      <c r="P18">
        <v>6</v>
      </c>
      <c r="Q18">
        <v>8</v>
      </c>
      <c r="R18">
        <f t="shared" si="0"/>
        <v>349</v>
      </c>
      <c r="S18" t="e">
        <f t="shared" si="1"/>
        <v>#N/A</v>
      </c>
      <c r="T18" t="e">
        <f t="shared" si="2"/>
        <v>#N/A</v>
      </c>
    </row>
    <row r="19" spans="1:20" s="38" customFormat="1" ht="15" customHeight="1" x14ac:dyDescent="0.25">
      <c r="A19" s="38">
        <f>MASTER!A196</f>
        <v>8041</v>
      </c>
      <c r="B19" s="38" t="str">
        <f>VLOOKUP(A19, MASTER!$A:$E, 2, FALSE)</f>
        <v>Lauren O'Kroy</v>
      </c>
      <c r="C19" s="38" t="str">
        <f>VLOOKUP(A19, MASTER!$A:$E, 3, FALSE)</f>
        <v>MSU</v>
      </c>
      <c r="D19" s="38" t="e">
        <f>VLOOKUP(A19, 'Class 1'!A:C, 3, FALSE)</f>
        <v>#N/A</v>
      </c>
      <c r="E19" s="38" t="e">
        <f>VLOOKUP(A19, 'Class 2'!A:C, 3, FALSE)</f>
        <v>#N/A</v>
      </c>
      <c r="F19" s="38" t="e">
        <f>VLOOKUP(A19, 'Class 3'!A:C, 3, FALSE)</f>
        <v>#N/A</v>
      </c>
      <c r="G19" s="38" t="e">
        <f>VLOOKUP(A19, 'Class 4'!A:C, 3, FALSE)</f>
        <v>#N/A</v>
      </c>
      <c r="H19" s="38" t="e">
        <f>VLOOKUP(A19, 'Class 5'!A:C, 3, FALSE)</f>
        <v>#N/A</v>
      </c>
      <c r="I19" s="38" t="e">
        <f>VLOOKUP(A19, 'Class 6'!A:C, 3, FALSE)</f>
        <v>#N/A</v>
      </c>
      <c r="J19" s="38" t="e">
        <f>VLOOKUP(A19, 'Class 7'!A:C, 3, FALSE)</f>
        <v>#N/A</v>
      </c>
      <c r="K19" s="38" t="e">
        <f>VLOOKUP(A19, 'Class 8 '!A:C, 3, FALSE)</f>
        <v>#N/A</v>
      </c>
      <c r="L19" s="38" t="e">
        <f>VLOOKUP(A19, 'Reasons 4'!A:B, 2, FALSE)</f>
        <v>#N/A</v>
      </c>
      <c r="M19" s="38" t="e">
        <f>VLOOKUP(A19, 'Reasons 5'!A:B, 2, FALSE)</f>
        <v>#N/A</v>
      </c>
      <c r="N19" s="38" t="e">
        <f>VLOOKUP(A19, 'Reasons 6'!A:B, 2, FALSE)</f>
        <v>#N/A</v>
      </c>
      <c r="R19" s="38" t="e">
        <f t="shared" si="0"/>
        <v>#N/A</v>
      </c>
      <c r="S19" s="38" t="e">
        <f t="shared" si="1"/>
        <v>#N/A</v>
      </c>
      <c r="T19" s="38" t="e">
        <f t="shared" si="2"/>
        <v>#N/A</v>
      </c>
    </row>
    <row r="20" spans="1:20" ht="15" customHeight="1" x14ac:dyDescent="0.25">
      <c r="A20">
        <f>MASTER!A197</f>
        <v>8042</v>
      </c>
      <c r="B20" t="str">
        <f>VLOOKUP(A20, MASTER!$A:$E, 2, FALSE)</f>
        <v>Kaitlyn Olsen</v>
      </c>
      <c r="C20" t="str">
        <f>VLOOKUP(A20, MASTER!$A:$E, 3, FALSE)</f>
        <v>MSU</v>
      </c>
      <c r="D20">
        <f>VLOOKUP(A20, 'Class 1'!A:C, 3, FALSE)</f>
        <v>47</v>
      </c>
      <c r="E20">
        <f>VLOOKUP(A20, 'Class 2'!A:C, 3, FALSE)</f>
        <v>41</v>
      </c>
      <c r="F20">
        <f>VLOOKUP(A20, 'Class 3'!A:C, 3, FALSE)</f>
        <v>44</v>
      </c>
      <c r="G20">
        <f>VLOOKUP(A20, 'Class 4'!A:C, 3, FALSE)</f>
        <v>41</v>
      </c>
      <c r="H20">
        <f>VLOOKUP(A20, 'Class 5'!A:C, 3, FALSE)</f>
        <v>31</v>
      </c>
      <c r="I20">
        <f>VLOOKUP(A20, 'Class 6'!A:C, 3, FALSE)</f>
        <v>47</v>
      </c>
      <c r="J20">
        <f>VLOOKUP(A20, 'Class 7'!A:C, 3, FALSE)</f>
        <v>29</v>
      </c>
      <c r="K20">
        <f>VLOOKUP(A20, 'Class 8 '!A:C, 3, FALSE)</f>
        <v>36</v>
      </c>
      <c r="L20" t="e">
        <f>VLOOKUP(A20, 'Reasons 4'!A:B, 2, FALSE)</f>
        <v>#N/A</v>
      </c>
      <c r="M20" t="e">
        <f>VLOOKUP(A20, 'Reasons 5'!A:B, 2, FALSE)</f>
        <v>#N/A</v>
      </c>
      <c r="N20" t="e">
        <f>VLOOKUP(A20, 'Reasons 6'!A:B, 2, FALSE)</f>
        <v>#N/A</v>
      </c>
      <c r="O20">
        <v>4</v>
      </c>
      <c r="P20">
        <v>2</v>
      </c>
      <c r="R20">
        <f t="shared" si="0"/>
        <v>316</v>
      </c>
      <c r="S20" t="e">
        <f t="shared" si="1"/>
        <v>#N/A</v>
      </c>
      <c r="T20" t="e">
        <f t="shared" si="2"/>
        <v>#N/A</v>
      </c>
    </row>
    <row r="21" spans="1:20" ht="15" customHeight="1" x14ac:dyDescent="0.25">
      <c r="A21">
        <f>MASTER!A198</f>
        <v>8043</v>
      </c>
      <c r="B21" t="str">
        <f>VLOOKUP(A21, MASTER!$A:$E, 2, FALSE)</f>
        <v>Srah Podhorova</v>
      </c>
      <c r="C21" t="str">
        <f>VLOOKUP(A21, MASTER!$A:$E, 3, FALSE)</f>
        <v>MSU</v>
      </c>
      <c r="D21">
        <f>VLOOKUP(A21, 'Class 1'!A:C, 3, FALSE)</f>
        <v>39</v>
      </c>
      <c r="E21">
        <f>VLOOKUP(A21, 'Class 2'!A:C, 3, FALSE)</f>
        <v>44</v>
      </c>
      <c r="F21">
        <f>VLOOKUP(A21, 'Class 3'!A:C, 3, FALSE)</f>
        <v>34</v>
      </c>
      <c r="G21">
        <f>VLOOKUP(A21, 'Class 4'!A:C, 3, FALSE)</f>
        <v>41</v>
      </c>
      <c r="H21">
        <f>VLOOKUP(A21, 'Class 5'!A:C, 3, FALSE)</f>
        <v>46</v>
      </c>
      <c r="I21">
        <f>VLOOKUP(A21, 'Class 6'!A:C, 3, FALSE)</f>
        <v>50</v>
      </c>
      <c r="J21">
        <f>VLOOKUP(A21, 'Class 7'!A:C, 3, FALSE)</f>
        <v>29</v>
      </c>
      <c r="K21">
        <f>VLOOKUP(A21, 'Class 8 '!A:C, 3, FALSE)</f>
        <v>41</v>
      </c>
      <c r="L21" t="e">
        <f>VLOOKUP(A21, 'Reasons 4'!A:B, 2, FALSE)</f>
        <v>#N/A</v>
      </c>
      <c r="M21" t="e">
        <f>VLOOKUP(A21, 'Reasons 5'!A:B, 2, FALSE)</f>
        <v>#N/A</v>
      </c>
      <c r="N21" t="e">
        <f>VLOOKUP(A21, 'Reasons 6'!A:B, 2, FALSE)</f>
        <v>#N/A</v>
      </c>
      <c r="O21">
        <v>4</v>
      </c>
      <c r="P21">
        <v>6</v>
      </c>
      <c r="R21">
        <f t="shared" si="0"/>
        <v>324</v>
      </c>
      <c r="S21" t="e">
        <f t="shared" si="1"/>
        <v>#N/A</v>
      </c>
      <c r="T21" t="e">
        <f t="shared" si="2"/>
        <v>#N/A</v>
      </c>
    </row>
    <row r="22" spans="1:20" ht="15" customHeight="1" x14ac:dyDescent="0.25">
      <c r="A22">
        <f>MASTER!A199</f>
        <v>8044</v>
      </c>
      <c r="B22" t="str">
        <f>VLOOKUP(A22, MASTER!$A:$E, 2, FALSE)</f>
        <v>Elise Schmaltz</v>
      </c>
      <c r="C22" t="str">
        <f>VLOOKUP(A22, MASTER!$A:$E, 3, FALSE)</f>
        <v>MSU</v>
      </c>
      <c r="D22">
        <f>VLOOKUP(A22, 'Class 1'!A:C, 3, FALSE)</f>
        <v>47</v>
      </c>
      <c r="E22">
        <f>VLOOKUP(A22, 'Class 2'!A:C, 3, FALSE)</f>
        <v>40</v>
      </c>
      <c r="F22">
        <f>VLOOKUP(A22, 'Class 3'!A:C, 3, FALSE)</f>
        <v>32</v>
      </c>
      <c r="G22">
        <f>VLOOKUP(A22, 'Class 4'!A:C, 3, FALSE)</f>
        <v>50</v>
      </c>
      <c r="H22">
        <f>VLOOKUP(A22, 'Class 5'!A:C, 3, FALSE)</f>
        <v>32</v>
      </c>
      <c r="I22">
        <f>VLOOKUP(A22, 'Class 6'!A:C, 3, FALSE)</f>
        <v>50</v>
      </c>
      <c r="J22">
        <f>VLOOKUP(A22, 'Class 7'!A:C, 3, FALSE)</f>
        <v>44</v>
      </c>
      <c r="K22">
        <f>VLOOKUP(A22, 'Class 8 '!A:C, 3, FALSE)</f>
        <v>33</v>
      </c>
      <c r="L22" t="e">
        <f>VLOOKUP(A22, 'Reasons 4'!A:B, 2, FALSE)</f>
        <v>#N/A</v>
      </c>
      <c r="M22" t="e">
        <f>VLOOKUP(A22, 'Reasons 5'!A:B, 2, FALSE)</f>
        <v>#N/A</v>
      </c>
      <c r="N22" t="e">
        <f>VLOOKUP(A22, 'Reasons 6'!A:B, 2, FALSE)</f>
        <v>#N/A</v>
      </c>
      <c r="O22">
        <v>4</v>
      </c>
      <c r="P22">
        <v>6</v>
      </c>
      <c r="Q22">
        <v>10</v>
      </c>
      <c r="R22">
        <f t="shared" si="0"/>
        <v>328</v>
      </c>
      <c r="S22" t="e">
        <f t="shared" si="1"/>
        <v>#N/A</v>
      </c>
      <c r="T22" t="e">
        <f t="shared" si="2"/>
        <v>#N/A</v>
      </c>
    </row>
    <row r="23" spans="1:20" ht="15" customHeight="1" x14ac:dyDescent="0.25">
      <c r="A23">
        <f>MASTER!A200</f>
        <v>8051</v>
      </c>
      <c r="B23" t="str">
        <f>VLOOKUP(A23, MASTER!$A:$E, 2, FALSE)</f>
        <v>Jenna Snyder</v>
      </c>
      <c r="C23" t="str">
        <f>VLOOKUP(A23, MASTER!$A:$E, 3, FALSE)</f>
        <v>MSU</v>
      </c>
      <c r="D23">
        <f>VLOOKUP(A23, 'Class 1'!A:C, 3, FALSE)</f>
        <v>39</v>
      </c>
      <c r="E23">
        <f>VLOOKUP(A23, 'Class 2'!A:C, 3, FALSE)</f>
        <v>49</v>
      </c>
      <c r="F23">
        <f>VLOOKUP(A23, 'Class 3'!A:C, 3, FALSE)</f>
        <v>44</v>
      </c>
      <c r="G23">
        <f>VLOOKUP(A23, 'Class 4'!A:C, 3, FALSE)</f>
        <v>48</v>
      </c>
      <c r="H23">
        <f>VLOOKUP(A23, 'Class 5'!A:C, 3, FALSE)</f>
        <v>46</v>
      </c>
      <c r="I23">
        <f>VLOOKUP(A23, 'Class 6'!A:C, 3, FALSE)</f>
        <v>42</v>
      </c>
      <c r="J23">
        <f>VLOOKUP(A23, 'Class 7'!A:C, 3, FALSE)</f>
        <v>20</v>
      </c>
      <c r="K23">
        <f>VLOOKUP(A23, 'Class 8 '!A:C, 3, FALSE)</f>
        <v>22</v>
      </c>
      <c r="L23" t="e">
        <f>VLOOKUP(A23, 'Reasons 4'!A:B, 2, FALSE)</f>
        <v>#N/A</v>
      </c>
      <c r="M23" t="e">
        <f>VLOOKUP(A23, 'Reasons 5'!A:B, 2, FALSE)</f>
        <v>#N/A</v>
      </c>
      <c r="N23" t="e">
        <f>VLOOKUP(A23, 'Reasons 6'!A:B, 2, FALSE)</f>
        <v>#N/A</v>
      </c>
      <c r="O23">
        <v>4</v>
      </c>
      <c r="P23">
        <v>8</v>
      </c>
      <c r="R23">
        <f t="shared" si="0"/>
        <v>310</v>
      </c>
      <c r="S23" t="e">
        <f t="shared" si="1"/>
        <v>#N/A</v>
      </c>
      <c r="T23" t="e">
        <f t="shared" si="2"/>
        <v>#N/A</v>
      </c>
    </row>
    <row r="24" spans="1:20" ht="15" customHeight="1" x14ac:dyDescent="0.25">
      <c r="A24">
        <f>MASTER!A201</f>
        <v>8052</v>
      </c>
      <c r="B24" t="str">
        <f>VLOOKUP(A24, MASTER!$A:$E, 2, FALSE)</f>
        <v>Paige Thompson</v>
      </c>
      <c r="C24" t="str">
        <f>VLOOKUP(A24, MASTER!$A:$E, 3, FALSE)</f>
        <v>MSU</v>
      </c>
      <c r="D24">
        <f>VLOOKUP(A24, 'Class 1'!A:C, 3, FALSE)</f>
        <v>50</v>
      </c>
      <c r="E24">
        <f>VLOOKUP(A24, 'Class 2'!A:C, 3, FALSE)</f>
        <v>35</v>
      </c>
      <c r="F24">
        <f>VLOOKUP(A24, 'Class 3'!A:C, 3, FALSE)</f>
        <v>46</v>
      </c>
      <c r="G24">
        <f>VLOOKUP(A24, 'Class 4'!A:C, 3, FALSE)</f>
        <v>49</v>
      </c>
      <c r="H24">
        <f>VLOOKUP(A24, 'Class 5'!A:C, 3, FALSE)</f>
        <v>49</v>
      </c>
      <c r="I24">
        <f>VLOOKUP(A24, 'Class 6'!A:C, 3, FALSE)</f>
        <v>47</v>
      </c>
      <c r="J24">
        <f>VLOOKUP(A24, 'Class 7'!A:C, 3, FALSE)</f>
        <v>44</v>
      </c>
      <c r="K24">
        <f>VLOOKUP(A24, 'Class 8 '!A:C, 3, FALSE)</f>
        <v>49</v>
      </c>
      <c r="L24" t="e">
        <f>VLOOKUP(A24, 'Reasons 4'!A:B, 2, FALSE)</f>
        <v>#N/A</v>
      </c>
      <c r="M24" t="e">
        <f>VLOOKUP(A24, 'Reasons 5'!A:B, 2, FALSE)</f>
        <v>#N/A</v>
      </c>
      <c r="N24" t="e">
        <f>VLOOKUP(A24, 'Reasons 6'!A:B, 2, FALSE)</f>
        <v>#N/A</v>
      </c>
      <c r="O24">
        <v>6</v>
      </c>
      <c r="P24">
        <v>10</v>
      </c>
      <c r="R24">
        <f t="shared" si="0"/>
        <v>369</v>
      </c>
      <c r="S24" t="e">
        <f t="shared" si="1"/>
        <v>#N/A</v>
      </c>
      <c r="T24" t="e">
        <f t="shared" si="2"/>
        <v>#N/A</v>
      </c>
    </row>
    <row r="25" spans="1:20" ht="15" customHeight="1" x14ac:dyDescent="0.25">
      <c r="A25">
        <f>MASTER!A202</f>
        <v>8053</v>
      </c>
      <c r="B25" t="str">
        <f>VLOOKUP(A25, MASTER!$A:$E, 2, FALSE)</f>
        <v>Stella Trickey</v>
      </c>
      <c r="C25" t="str">
        <f>VLOOKUP(A25, MASTER!$A:$E, 3, FALSE)</f>
        <v>MSU</v>
      </c>
      <c r="D25">
        <f>VLOOKUP(A25, 'Class 1'!A:C, 3, FALSE)</f>
        <v>48</v>
      </c>
      <c r="E25">
        <f>VLOOKUP(A25, 'Class 2'!A:C, 3, FALSE)</f>
        <v>37</v>
      </c>
      <c r="F25">
        <f>VLOOKUP(A25, 'Class 3'!A:C, 3, FALSE)</f>
        <v>45</v>
      </c>
      <c r="G25">
        <f>VLOOKUP(A25, 'Class 4'!A:C, 3, FALSE)</f>
        <v>44</v>
      </c>
      <c r="H25">
        <f>VLOOKUP(A25, 'Class 5'!A:C, 3, FALSE)</f>
        <v>23</v>
      </c>
      <c r="I25">
        <f>VLOOKUP(A25, 'Class 6'!A:C, 3, FALSE)</f>
        <v>47</v>
      </c>
      <c r="J25">
        <f>VLOOKUP(A25, 'Class 7'!A:C, 3, FALSE)</f>
        <v>29</v>
      </c>
      <c r="K25">
        <f>VLOOKUP(A25, 'Class 8 '!A:C, 3, FALSE)</f>
        <v>47</v>
      </c>
      <c r="L25" t="e">
        <f>VLOOKUP(A25, 'Reasons 4'!A:B, 2, FALSE)</f>
        <v>#N/A</v>
      </c>
      <c r="M25" t="e">
        <f>VLOOKUP(A25, 'Reasons 5'!A:B, 2, FALSE)</f>
        <v>#N/A</v>
      </c>
      <c r="N25" t="e">
        <f>VLOOKUP(A25, 'Reasons 6'!A:B, 2, FALSE)</f>
        <v>#N/A</v>
      </c>
      <c r="O25">
        <v>2</v>
      </c>
      <c r="P25">
        <v>8</v>
      </c>
      <c r="Q25">
        <v>6</v>
      </c>
      <c r="R25">
        <f t="shared" si="0"/>
        <v>320</v>
      </c>
      <c r="S25" t="e">
        <f t="shared" si="1"/>
        <v>#N/A</v>
      </c>
      <c r="T25" t="e">
        <f t="shared" si="2"/>
        <v>#N/A</v>
      </c>
    </row>
    <row r="26" spans="1:20" ht="15" customHeight="1" x14ac:dyDescent="0.25">
      <c r="A26">
        <f>MASTER!A203</f>
        <v>8054</v>
      </c>
      <c r="B26" t="str">
        <f>VLOOKUP(A26, MASTER!$A:$E, 2, FALSE)</f>
        <v>Karlee Whitmore</v>
      </c>
      <c r="C26" t="str">
        <f>VLOOKUP(A26, MASTER!$A:$E, 3, FALSE)</f>
        <v>MSU</v>
      </c>
      <c r="D26">
        <f>VLOOKUP(A26, 'Class 1'!A:C, 3, FALSE)</f>
        <v>50</v>
      </c>
      <c r="E26">
        <f>VLOOKUP(A26, 'Class 2'!A:C, 3, FALSE)</f>
        <v>50</v>
      </c>
      <c r="F26">
        <f>VLOOKUP(A26, 'Class 3'!A:C, 3, FALSE)</f>
        <v>50</v>
      </c>
      <c r="G26">
        <f>VLOOKUP(A26, 'Class 4'!A:C, 3, FALSE)</f>
        <v>50</v>
      </c>
      <c r="H26">
        <f>VLOOKUP(A26, 'Class 5'!A:C, 3, FALSE)</f>
        <v>39</v>
      </c>
      <c r="I26">
        <f>VLOOKUP(A26, 'Class 6'!A:C, 3, FALSE)</f>
        <v>50</v>
      </c>
      <c r="J26">
        <f>VLOOKUP(A26, 'Class 7'!A:C, 3, FALSE)</f>
        <v>47</v>
      </c>
      <c r="K26">
        <f>VLOOKUP(A26, 'Class 8 '!A:C, 3, FALSE)</f>
        <v>48</v>
      </c>
      <c r="L26" t="e">
        <f>VLOOKUP(A26, 'Reasons 4'!A:B, 2, FALSE)</f>
        <v>#N/A</v>
      </c>
      <c r="M26" t="e">
        <f>VLOOKUP(A26, 'Reasons 5'!A:B, 2, FALSE)</f>
        <v>#N/A</v>
      </c>
      <c r="N26" t="e">
        <f>VLOOKUP(A26, 'Reasons 6'!A:B, 2, FALSE)</f>
        <v>#N/A</v>
      </c>
      <c r="O26">
        <v>6</v>
      </c>
      <c r="P26">
        <v>6</v>
      </c>
      <c r="Q26">
        <v>8</v>
      </c>
      <c r="R26">
        <f t="shared" si="0"/>
        <v>384</v>
      </c>
      <c r="S26" t="e">
        <f t="shared" si="1"/>
        <v>#N/A</v>
      </c>
      <c r="T26" t="e">
        <f t="shared" si="2"/>
        <v>#N/A</v>
      </c>
    </row>
    <row r="27" spans="1:20" ht="15" customHeight="1" x14ac:dyDescent="0.25">
      <c r="A27">
        <f>MASTER!A204</f>
        <v>8061</v>
      </c>
      <c r="B27" t="str">
        <f>VLOOKUP(A27, MASTER!$A:$E, 2, FALSE)</f>
        <v>Sydney Willard</v>
      </c>
      <c r="C27" t="str">
        <f>VLOOKUP(A27, MASTER!$A:$E, 3, FALSE)</f>
        <v>MSU</v>
      </c>
      <c r="D27">
        <f>VLOOKUP(A27, 'Class 1'!A:C, 3, FALSE)</f>
        <v>50</v>
      </c>
      <c r="E27">
        <f>VLOOKUP(A27, 'Class 2'!A:C, 3, FALSE)</f>
        <v>44</v>
      </c>
      <c r="F27">
        <f>VLOOKUP(A27, 'Class 3'!A:C, 3, FALSE)</f>
        <v>44</v>
      </c>
      <c r="G27">
        <f>VLOOKUP(A27, 'Class 4'!A:C, 3, FALSE)</f>
        <v>48</v>
      </c>
      <c r="H27">
        <f>VLOOKUP(A27, 'Class 5'!A:C, 3, FALSE)</f>
        <v>50</v>
      </c>
      <c r="I27">
        <f>VLOOKUP(A27, 'Class 6'!A:C, 3, FALSE)</f>
        <v>47</v>
      </c>
      <c r="J27">
        <f>VLOOKUP(A27, 'Class 7'!A:C, 3, FALSE)</f>
        <v>29</v>
      </c>
      <c r="K27">
        <f>VLOOKUP(A27, 'Class 8 '!A:C, 3, FALSE)</f>
        <v>41</v>
      </c>
      <c r="L27" t="e">
        <f>VLOOKUP(A27, 'Reasons 4'!A:B, 2, FALSE)</f>
        <v>#N/A</v>
      </c>
      <c r="M27" t="e">
        <f>VLOOKUP(A27, 'Reasons 5'!A:B, 2, FALSE)</f>
        <v>#N/A</v>
      </c>
      <c r="N27" t="e">
        <f>VLOOKUP(A27, 'Reasons 6'!A:B, 2, FALSE)</f>
        <v>#N/A</v>
      </c>
      <c r="O27">
        <v>8</v>
      </c>
      <c r="P27">
        <v>4</v>
      </c>
      <c r="R27">
        <f t="shared" si="0"/>
        <v>353</v>
      </c>
      <c r="S27" t="e">
        <f t="shared" si="1"/>
        <v>#N/A</v>
      </c>
      <c r="T27" t="e">
        <f t="shared" si="2"/>
        <v>#N/A</v>
      </c>
    </row>
    <row r="28" spans="1:20" ht="15" customHeight="1" x14ac:dyDescent="0.25">
      <c r="A28">
        <f>MASTER!A205</f>
        <v>8062</v>
      </c>
      <c r="B28" t="str">
        <f>VLOOKUP(A28, MASTER!$A:$E, 2, FALSE)</f>
        <v>Sara Woods</v>
      </c>
      <c r="C28" t="str">
        <f>VLOOKUP(A28, MASTER!$A:$E, 3, FALSE)</f>
        <v>MSU</v>
      </c>
      <c r="D28">
        <f>VLOOKUP(A28, 'Class 1'!A:C, 3, FALSE)</f>
        <v>45</v>
      </c>
      <c r="E28">
        <f>VLOOKUP(A28, 'Class 2'!A:C, 3, FALSE)</f>
        <v>44</v>
      </c>
      <c r="F28">
        <f>VLOOKUP(A28, 'Class 3'!A:C, 3, FALSE)</f>
        <v>49</v>
      </c>
      <c r="G28">
        <f>VLOOKUP(A28, 'Class 4'!A:C, 3, FALSE)</f>
        <v>49</v>
      </c>
      <c r="H28">
        <f>VLOOKUP(A28, 'Class 5'!A:C, 3, FALSE)</f>
        <v>39</v>
      </c>
      <c r="I28">
        <f>VLOOKUP(A28, 'Class 6'!A:C, 3, FALSE)</f>
        <v>47</v>
      </c>
      <c r="J28">
        <f>VLOOKUP(A28, 'Class 7'!A:C, 3, FALSE)</f>
        <v>44</v>
      </c>
      <c r="K28">
        <f>VLOOKUP(A28, 'Class 8 '!A:C, 3, FALSE)</f>
        <v>47</v>
      </c>
      <c r="L28" t="e">
        <f>VLOOKUP(A28, 'Reasons 4'!A:B, 2, FALSE)</f>
        <v>#N/A</v>
      </c>
      <c r="M28" t="e">
        <f>VLOOKUP(A28, 'Reasons 5'!A:B, 2, FALSE)</f>
        <v>#N/A</v>
      </c>
      <c r="N28" t="e">
        <f>VLOOKUP(A28, 'Reasons 6'!A:B, 2, FALSE)</f>
        <v>#N/A</v>
      </c>
      <c r="O28">
        <v>8</v>
      </c>
      <c r="P28">
        <v>8</v>
      </c>
      <c r="R28">
        <f t="shared" si="0"/>
        <v>364</v>
      </c>
      <c r="S28" t="e">
        <f t="shared" si="1"/>
        <v>#N/A</v>
      </c>
      <c r="T28" t="e">
        <f t="shared" si="2"/>
        <v>#N/A</v>
      </c>
    </row>
    <row r="29" spans="1:20" ht="15" customHeight="1" x14ac:dyDescent="0.25">
      <c r="A29">
        <f>MASTER!A206</f>
        <v>8063</v>
      </c>
      <c r="B29" t="str">
        <f>VLOOKUP(A29, MASTER!$A:$E, 2, FALSE)</f>
        <v>Desirae Young</v>
      </c>
      <c r="C29" t="str">
        <f>VLOOKUP(A29, MASTER!$A:$E, 3, FALSE)</f>
        <v>MSU</v>
      </c>
      <c r="D29">
        <f>VLOOKUP(A29, 'Class 1'!A:C, 3, FALSE)</f>
        <v>46</v>
      </c>
      <c r="E29">
        <f>VLOOKUP(A29, 'Class 2'!A:C, 3, FALSE)</f>
        <v>33</v>
      </c>
      <c r="F29">
        <f>VLOOKUP(A29, 'Class 3'!A:C, 3, FALSE)</f>
        <v>49</v>
      </c>
      <c r="G29">
        <f>VLOOKUP(A29, 'Class 4'!A:C, 3, FALSE)</f>
        <v>30</v>
      </c>
      <c r="H29">
        <f>VLOOKUP(A29, 'Class 5'!A:C, 3, FALSE)</f>
        <v>32</v>
      </c>
      <c r="I29">
        <f>VLOOKUP(A29, 'Class 6'!A:C, 3, FALSE)</f>
        <v>47</v>
      </c>
      <c r="J29">
        <f>VLOOKUP(A29, 'Class 7'!A:C, 3, FALSE)</f>
        <v>38</v>
      </c>
      <c r="K29">
        <f>VLOOKUP(A29, 'Class 8 '!A:C, 3, FALSE)</f>
        <v>39</v>
      </c>
      <c r="L29" t="e">
        <f>VLOOKUP(A29, 'Reasons 4'!A:B, 2, FALSE)</f>
        <v>#N/A</v>
      </c>
      <c r="M29" t="e">
        <f>VLOOKUP(A29, 'Reasons 5'!A:B, 2, FALSE)</f>
        <v>#N/A</v>
      </c>
      <c r="N29" t="e">
        <f>VLOOKUP(A29, 'Reasons 6'!A:B, 2, FALSE)</f>
        <v>#N/A</v>
      </c>
      <c r="O29">
        <v>4</v>
      </c>
      <c r="P29">
        <v>2</v>
      </c>
      <c r="R29">
        <f t="shared" si="0"/>
        <v>314</v>
      </c>
      <c r="S29" t="e">
        <f t="shared" si="1"/>
        <v>#N/A</v>
      </c>
      <c r="T29" t="e">
        <f t="shared" si="2"/>
        <v>#N/A</v>
      </c>
    </row>
    <row r="30" spans="1:20" ht="15" customHeight="1" x14ac:dyDescent="0.25">
      <c r="A30">
        <f>MASTER!A207</f>
        <v>0</v>
      </c>
      <c r="D30" t="e">
        <f>VLOOKUP(A30, 'Class 1'!A:C, 3, FALSE)</f>
        <v>#N/A</v>
      </c>
      <c r="E30" t="e">
        <f>VLOOKUP(A30, 'Class 2'!A:C, 3, FALSE)</f>
        <v>#N/A</v>
      </c>
      <c r="F30" t="e">
        <f>VLOOKUP(A30, 'Class 3'!A:C, 3, FALSE)</f>
        <v>#N/A</v>
      </c>
      <c r="G30" t="e">
        <f>VLOOKUP(A30, 'Class 4'!A:C, 3, FALSE)</f>
        <v>#N/A</v>
      </c>
      <c r="H30" t="e">
        <f>VLOOKUP(A30, 'Class 5'!A:C, 3, FALSE)</f>
        <v>#N/A</v>
      </c>
      <c r="I30" t="e">
        <f>VLOOKUP(A30, 'Class 6'!A:C, 3, FALSE)</f>
        <v>#N/A</v>
      </c>
      <c r="J30" t="e">
        <f>VLOOKUP(A30, 'Class 7'!A:C, 3, FALSE)</f>
        <v>#N/A</v>
      </c>
      <c r="K30" t="e">
        <f>VLOOKUP(A30, 'Class 8 '!A:C, 3, FALSE)</f>
        <v>#N/A</v>
      </c>
      <c r="L30" t="e">
        <f>VLOOKUP(A30, 'Reasons 4'!A:B, 2, FALSE)</f>
        <v>#N/A</v>
      </c>
      <c r="M30" t="e">
        <f>VLOOKUP(A30, 'Reasons 5'!A:B, 2, FALSE)</f>
        <v>#N/A</v>
      </c>
      <c r="N30" t="e">
        <f>VLOOKUP(A30, 'Reasons 6'!A:B, 2, FALSE)</f>
        <v>#N/A</v>
      </c>
      <c r="R30" t="e">
        <f t="shared" si="0"/>
        <v>#N/A</v>
      </c>
      <c r="S30" t="e">
        <f t="shared" si="1"/>
        <v>#N/A</v>
      </c>
      <c r="T30" t="e">
        <f t="shared" si="2"/>
        <v>#N/A</v>
      </c>
    </row>
    <row r="31" spans="1:20" ht="15" customHeight="1" x14ac:dyDescent="0.25">
      <c r="A31">
        <f>MASTER!A208</f>
        <v>0</v>
      </c>
      <c r="D31" t="e">
        <f>VLOOKUP(A31, 'Class 1'!A:C, 3, FALSE)</f>
        <v>#N/A</v>
      </c>
      <c r="E31" t="e">
        <f>VLOOKUP(A31, 'Class 2'!A:C, 3, FALSE)</f>
        <v>#N/A</v>
      </c>
      <c r="F31" t="e">
        <f>VLOOKUP(A31, 'Class 3'!A:C, 3, FALSE)</f>
        <v>#N/A</v>
      </c>
      <c r="G31" t="e">
        <f>VLOOKUP(A31, 'Class 4'!A:C, 3, FALSE)</f>
        <v>#N/A</v>
      </c>
      <c r="H31" t="e">
        <f>VLOOKUP(A31, 'Class 5'!A:C, 3, FALSE)</f>
        <v>#N/A</v>
      </c>
      <c r="I31" t="e">
        <f>VLOOKUP(A31, 'Class 6'!A:C, 3, FALSE)</f>
        <v>#N/A</v>
      </c>
      <c r="J31" t="e">
        <f>VLOOKUP(A31, 'Class 7'!A:C, 3, FALSE)</f>
        <v>#N/A</v>
      </c>
      <c r="K31" t="e">
        <f>VLOOKUP(A31, 'Class 8 '!A:C, 3, FALSE)</f>
        <v>#N/A</v>
      </c>
      <c r="L31" t="e">
        <f>VLOOKUP(A31, 'Reasons 4'!A:B, 2, FALSE)</f>
        <v>#N/A</v>
      </c>
      <c r="M31" t="e">
        <f>VLOOKUP(A31, 'Reasons 5'!A:B, 2, FALSE)</f>
        <v>#N/A</v>
      </c>
      <c r="N31" t="e">
        <f>VLOOKUP(A31, 'Reasons 6'!A:B, 2, FALSE)</f>
        <v>#N/A</v>
      </c>
      <c r="R31" t="e">
        <f t="shared" si="0"/>
        <v>#N/A</v>
      </c>
      <c r="S31" t="e">
        <f t="shared" si="1"/>
        <v>#N/A</v>
      </c>
      <c r="T31" t="e">
        <f t="shared" si="2"/>
        <v>#N/A</v>
      </c>
    </row>
    <row r="32" spans="1:20" ht="15" customHeight="1" x14ac:dyDescent="0.25">
      <c r="A32">
        <f>MASTER!A209</f>
        <v>0</v>
      </c>
      <c r="D32" t="e">
        <f>VLOOKUP(A32, 'Class 1'!A:C, 3, FALSE)</f>
        <v>#N/A</v>
      </c>
      <c r="E32" t="e">
        <f>VLOOKUP(A32, 'Class 2'!A:C, 3, FALSE)</f>
        <v>#N/A</v>
      </c>
      <c r="F32" t="e">
        <f>VLOOKUP(A32, 'Class 3'!A:C, 3, FALSE)</f>
        <v>#N/A</v>
      </c>
      <c r="G32" t="e">
        <f>VLOOKUP(A32, 'Class 4'!A:C, 3, FALSE)</f>
        <v>#N/A</v>
      </c>
      <c r="H32" t="e">
        <f>VLOOKUP(A32, 'Class 5'!A:C, 3, FALSE)</f>
        <v>#N/A</v>
      </c>
      <c r="I32" t="e">
        <f>VLOOKUP(A32, 'Class 6'!A:C, 3, FALSE)</f>
        <v>#N/A</v>
      </c>
      <c r="J32" t="e">
        <f>VLOOKUP(A32, 'Class 7'!A:C, 3, FALSE)</f>
        <v>#N/A</v>
      </c>
      <c r="K32" t="e">
        <f>VLOOKUP(A32, 'Class 8 '!A:C, 3, FALSE)</f>
        <v>#N/A</v>
      </c>
      <c r="L32" t="e">
        <f>VLOOKUP(A32, 'Reasons 4'!A:B, 2, FALSE)</f>
        <v>#N/A</v>
      </c>
      <c r="M32" t="e">
        <f>VLOOKUP(A32, 'Reasons 5'!A:B, 2, FALSE)</f>
        <v>#N/A</v>
      </c>
      <c r="N32" t="e">
        <f>VLOOKUP(A32, 'Reasons 6'!A:B, 2, FALSE)</f>
        <v>#N/A</v>
      </c>
      <c r="R32" t="e">
        <f t="shared" si="0"/>
        <v>#N/A</v>
      </c>
      <c r="S32" t="e">
        <f t="shared" si="1"/>
        <v>#N/A</v>
      </c>
      <c r="T32" t="e">
        <f t="shared" si="2"/>
        <v>#N/A</v>
      </c>
    </row>
    <row r="33" spans="1:20" ht="15" customHeight="1" x14ac:dyDescent="0.25">
      <c r="A33">
        <f>MASTER!A210</f>
        <v>0</v>
      </c>
      <c r="D33" t="e">
        <f>VLOOKUP(A33, 'Class 1'!A:C, 3, FALSE)</f>
        <v>#N/A</v>
      </c>
      <c r="E33" t="e">
        <f>VLOOKUP(A33, 'Class 2'!A:C, 3, FALSE)</f>
        <v>#N/A</v>
      </c>
      <c r="F33" t="e">
        <f>VLOOKUP(A33, 'Class 3'!A:C, 3, FALSE)</f>
        <v>#N/A</v>
      </c>
      <c r="G33" t="e">
        <f>VLOOKUP(A33, 'Class 4'!A:C, 3, FALSE)</f>
        <v>#N/A</v>
      </c>
      <c r="H33" t="e">
        <f>VLOOKUP(A33, 'Class 5'!A:C, 3, FALSE)</f>
        <v>#N/A</v>
      </c>
      <c r="I33" t="e">
        <f>VLOOKUP(A33, 'Class 6'!A:C, 3, FALSE)</f>
        <v>#N/A</v>
      </c>
      <c r="J33" t="e">
        <f>VLOOKUP(A33, 'Class 7'!A:C, 3, FALSE)</f>
        <v>#N/A</v>
      </c>
      <c r="K33" t="e">
        <f>VLOOKUP(A33, 'Class 8 '!A:C, 3, FALSE)</f>
        <v>#N/A</v>
      </c>
      <c r="L33" t="e">
        <f>VLOOKUP(A33, 'Reasons 4'!A:B, 2, FALSE)</f>
        <v>#N/A</v>
      </c>
      <c r="M33" t="e">
        <f>VLOOKUP(A33, 'Reasons 5'!A:B, 2, FALSE)</f>
        <v>#N/A</v>
      </c>
      <c r="N33" t="e">
        <f>VLOOKUP(A33, 'Reasons 6'!A:B, 2, FALSE)</f>
        <v>#N/A</v>
      </c>
      <c r="R33" t="e">
        <f t="shared" si="0"/>
        <v>#N/A</v>
      </c>
      <c r="S33" t="e">
        <f t="shared" si="1"/>
        <v>#N/A</v>
      </c>
      <c r="T33" t="e">
        <f t="shared" si="2"/>
        <v>#N/A</v>
      </c>
    </row>
    <row r="34" spans="1:20" ht="15" customHeight="1" x14ac:dyDescent="0.25">
      <c r="A34">
        <f>MASTER!A211</f>
        <v>0</v>
      </c>
      <c r="D34" t="e">
        <f>VLOOKUP(A34, 'Class 1'!A:C, 3, FALSE)</f>
        <v>#N/A</v>
      </c>
      <c r="E34" t="e">
        <f>VLOOKUP(A34, 'Class 2'!A:C, 3, FALSE)</f>
        <v>#N/A</v>
      </c>
      <c r="F34" t="e">
        <f>VLOOKUP(A34, 'Class 3'!A:C, 3, FALSE)</f>
        <v>#N/A</v>
      </c>
      <c r="G34" t="e">
        <f>VLOOKUP(A34, 'Class 4'!A:C, 3, FALSE)</f>
        <v>#N/A</v>
      </c>
      <c r="H34" t="e">
        <f>VLOOKUP(A34, 'Class 5'!A:C, 3, FALSE)</f>
        <v>#N/A</v>
      </c>
      <c r="I34" t="e">
        <f>VLOOKUP(A34, 'Class 6'!A:C, 3, FALSE)</f>
        <v>#N/A</v>
      </c>
      <c r="J34" t="e">
        <f>VLOOKUP(A34, 'Class 7'!A:C, 3, FALSE)</f>
        <v>#N/A</v>
      </c>
      <c r="K34" t="e">
        <f>VLOOKUP(A34, 'Class 8 '!A:C, 3, FALSE)</f>
        <v>#N/A</v>
      </c>
      <c r="L34" t="e">
        <f>VLOOKUP(A34, 'Reasons 4'!A:B, 2, FALSE)</f>
        <v>#N/A</v>
      </c>
      <c r="M34" t="e">
        <f>VLOOKUP(A34, 'Reasons 5'!A:B, 2, FALSE)</f>
        <v>#N/A</v>
      </c>
      <c r="N34" t="e">
        <f>VLOOKUP(A34, 'Reasons 6'!A:B, 2, FALSE)</f>
        <v>#N/A</v>
      </c>
      <c r="R34" t="e">
        <f t="shared" si="0"/>
        <v>#N/A</v>
      </c>
      <c r="S34" t="e">
        <f t="shared" si="1"/>
        <v>#N/A</v>
      </c>
      <c r="T34" t="e">
        <f t="shared" si="2"/>
        <v>#N/A</v>
      </c>
    </row>
    <row r="35" spans="1:20" ht="15" customHeight="1" x14ac:dyDescent="0.25">
      <c r="A35">
        <f>MASTER!A212</f>
        <v>0</v>
      </c>
      <c r="D35" t="e">
        <f>VLOOKUP(A35, 'Class 1'!A:C, 3, FALSE)</f>
        <v>#N/A</v>
      </c>
      <c r="E35" t="e">
        <f>VLOOKUP(A35, 'Class 2'!A:C, 3, FALSE)</f>
        <v>#N/A</v>
      </c>
      <c r="F35" t="e">
        <f>VLOOKUP(A35, 'Class 3'!A:C, 3, FALSE)</f>
        <v>#N/A</v>
      </c>
      <c r="G35" t="e">
        <f>VLOOKUP(A35, 'Class 4'!A:C, 3, FALSE)</f>
        <v>#N/A</v>
      </c>
      <c r="H35" t="e">
        <f>VLOOKUP(A35, 'Class 5'!A:C, 3, FALSE)</f>
        <v>#N/A</v>
      </c>
      <c r="I35" t="e">
        <f>VLOOKUP(A35, 'Class 6'!A:C, 3, FALSE)</f>
        <v>#N/A</v>
      </c>
      <c r="J35" t="e">
        <f>VLOOKUP(A35, 'Class 7'!A:C, 3, FALSE)</f>
        <v>#N/A</v>
      </c>
      <c r="K35" t="e">
        <f>VLOOKUP(A35, 'Class 8 '!A:C, 3, FALSE)</f>
        <v>#N/A</v>
      </c>
      <c r="L35" t="e">
        <f>VLOOKUP(A35, 'Reasons 4'!A:B, 2, FALSE)</f>
        <v>#N/A</v>
      </c>
      <c r="M35" t="e">
        <f>VLOOKUP(A35, 'Reasons 5'!A:B, 2, FALSE)</f>
        <v>#N/A</v>
      </c>
      <c r="N35" t="e">
        <f>VLOOKUP(A35, 'Reasons 6'!A:B, 2, FALSE)</f>
        <v>#N/A</v>
      </c>
      <c r="R35" t="e">
        <f t="shared" si="0"/>
        <v>#N/A</v>
      </c>
      <c r="S35" t="e">
        <f t="shared" si="1"/>
        <v>#N/A</v>
      </c>
      <c r="T35" t="e">
        <f t="shared" ref="T35:T57" si="3">SUM(R35:S35)</f>
        <v>#N/A</v>
      </c>
    </row>
    <row r="36" spans="1:20" ht="15" customHeight="1" x14ac:dyDescent="0.25">
      <c r="A36">
        <f>MASTER!A213</f>
        <v>0</v>
      </c>
      <c r="D36" t="e">
        <f>VLOOKUP(A36, 'Class 1'!A:C, 3, FALSE)</f>
        <v>#N/A</v>
      </c>
      <c r="E36" t="e">
        <f>VLOOKUP(A36, 'Class 2'!A:C, 3, FALSE)</f>
        <v>#N/A</v>
      </c>
      <c r="F36" t="e">
        <f>VLOOKUP(A36, 'Class 3'!A:C, 3, FALSE)</f>
        <v>#N/A</v>
      </c>
      <c r="G36" t="e">
        <f>VLOOKUP(A36, 'Class 4'!A:C, 3, FALSE)</f>
        <v>#N/A</v>
      </c>
      <c r="H36" t="e">
        <f>VLOOKUP(A36, 'Class 5'!A:C, 3, FALSE)</f>
        <v>#N/A</v>
      </c>
      <c r="I36" t="e">
        <f>VLOOKUP(A36, 'Class 6'!A:C, 3, FALSE)</f>
        <v>#N/A</v>
      </c>
      <c r="J36" t="e">
        <f>VLOOKUP(A36, 'Class 7'!A:C, 3, FALSE)</f>
        <v>#N/A</v>
      </c>
      <c r="K36" t="e">
        <f>VLOOKUP(A36, 'Class 8 '!A:C, 3, FALSE)</f>
        <v>#N/A</v>
      </c>
      <c r="L36" t="e">
        <f>VLOOKUP(A36, 'Reasons 4'!A:B, 2, FALSE)</f>
        <v>#N/A</v>
      </c>
      <c r="M36" t="e">
        <f>VLOOKUP(A36, 'Reasons 5'!A:B, 2, FALSE)</f>
        <v>#N/A</v>
      </c>
      <c r="N36" t="e">
        <f>VLOOKUP(A36, 'Reasons 6'!A:B, 2, FALSE)</f>
        <v>#N/A</v>
      </c>
      <c r="R36" t="e">
        <f t="shared" si="0"/>
        <v>#N/A</v>
      </c>
      <c r="S36" t="e">
        <f t="shared" si="1"/>
        <v>#N/A</v>
      </c>
      <c r="T36" t="e">
        <f t="shared" si="3"/>
        <v>#N/A</v>
      </c>
    </row>
    <row r="37" spans="1:20" ht="15" customHeight="1" x14ac:dyDescent="0.25">
      <c r="A37">
        <f>MASTER!A214</f>
        <v>0</v>
      </c>
      <c r="D37" t="e">
        <f>VLOOKUP(A37, 'Class 1'!A:C, 3, FALSE)</f>
        <v>#N/A</v>
      </c>
      <c r="E37" t="e">
        <f>VLOOKUP(A37, 'Class 2'!A:C, 3, FALSE)</f>
        <v>#N/A</v>
      </c>
      <c r="F37" t="e">
        <f>VLOOKUP(A37, 'Class 3'!A:C, 3, FALSE)</f>
        <v>#N/A</v>
      </c>
      <c r="G37" t="e">
        <f>VLOOKUP(A37, 'Class 4'!A:C, 3, FALSE)</f>
        <v>#N/A</v>
      </c>
      <c r="H37" t="e">
        <f>VLOOKUP(A37, 'Class 5'!A:C, 3, FALSE)</f>
        <v>#N/A</v>
      </c>
      <c r="I37" t="e">
        <f>VLOOKUP(A37, 'Class 6'!A:C, 3, FALSE)</f>
        <v>#N/A</v>
      </c>
      <c r="J37" t="e">
        <f>VLOOKUP(A37, 'Class 7'!A:C, 3, FALSE)</f>
        <v>#N/A</v>
      </c>
      <c r="K37" t="e">
        <f>VLOOKUP(A37, 'Class 8 '!A:C, 3, FALSE)</f>
        <v>#N/A</v>
      </c>
      <c r="L37" t="e">
        <f>VLOOKUP(A37, 'Reasons 4'!A:B, 2, FALSE)</f>
        <v>#N/A</v>
      </c>
      <c r="M37" t="e">
        <f>VLOOKUP(A37, 'Reasons 5'!A:B, 2, FALSE)</f>
        <v>#N/A</v>
      </c>
      <c r="N37" t="e">
        <f>VLOOKUP(A37, 'Reasons 6'!A:B, 2, FALSE)</f>
        <v>#N/A</v>
      </c>
      <c r="R37" t="e">
        <f t="shared" si="0"/>
        <v>#N/A</v>
      </c>
      <c r="S37" t="e">
        <f t="shared" si="1"/>
        <v>#N/A</v>
      </c>
      <c r="T37" t="e">
        <f t="shared" si="3"/>
        <v>#N/A</v>
      </c>
    </row>
    <row r="38" spans="1:20" ht="15" customHeight="1" x14ac:dyDescent="0.25">
      <c r="D38" t="e">
        <f>VLOOKUP(A38, 'Class 1'!A:C, 3, FALSE)</f>
        <v>#N/A</v>
      </c>
      <c r="E38" t="e">
        <f>VLOOKUP(A38, 'Class 2'!A:C, 3, FALSE)</f>
        <v>#N/A</v>
      </c>
      <c r="F38" t="e">
        <f>VLOOKUP(A38, 'Class 3'!A:C, 3, FALSE)</f>
        <v>#N/A</v>
      </c>
      <c r="G38" t="e">
        <f>VLOOKUP(A38, 'Class 4'!A:C, 3, FALSE)</f>
        <v>#N/A</v>
      </c>
      <c r="H38" t="e">
        <f>VLOOKUP(A38, 'Class 5'!A:C, 3, FALSE)</f>
        <v>#N/A</v>
      </c>
      <c r="I38" t="e">
        <f>VLOOKUP(A38, 'Class 6'!A:C, 3, FALSE)</f>
        <v>#N/A</v>
      </c>
      <c r="J38" t="e">
        <f>VLOOKUP(A38, 'Class 7'!A:C, 3, FALSE)</f>
        <v>#N/A</v>
      </c>
      <c r="K38" t="e">
        <f>VLOOKUP(A38, 'Class 8 '!A:C, 3, FALSE)</f>
        <v>#N/A</v>
      </c>
      <c r="L38" t="e">
        <f>VLOOKUP(A38, 'Reasons 4'!A:B, 2, FALSE)</f>
        <v>#N/A</v>
      </c>
      <c r="M38" t="e">
        <f>VLOOKUP(A38, 'Reasons 5'!A:B, 2, FALSE)</f>
        <v>#N/A</v>
      </c>
      <c r="N38" t="e">
        <f>VLOOKUP(A38, 'Reasons 6'!A:B, 2, FALSE)</f>
        <v>#N/A</v>
      </c>
      <c r="R38" t="e">
        <f t="shared" si="0"/>
        <v>#N/A</v>
      </c>
      <c r="S38" t="e">
        <f t="shared" si="1"/>
        <v>#N/A</v>
      </c>
      <c r="T38" t="e">
        <f t="shared" si="3"/>
        <v>#N/A</v>
      </c>
    </row>
    <row r="39" spans="1:20" ht="15" customHeight="1" x14ac:dyDescent="0.25">
      <c r="D39" t="e">
        <f>VLOOKUP(A39, 'Class 1'!A:C, 3, FALSE)</f>
        <v>#N/A</v>
      </c>
      <c r="E39" t="e">
        <f>VLOOKUP(A39, 'Class 2'!A:C, 3, FALSE)</f>
        <v>#N/A</v>
      </c>
      <c r="F39" t="e">
        <f>VLOOKUP(A39, 'Class 3'!A:C, 3, FALSE)</f>
        <v>#N/A</v>
      </c>
      <c r="G39" t="e">
        <f>VLOOKUP(A39, 'Class 4'!A:C, 3, FALSE)</f>
        <v>#N/A</v>
      </c>
      <c r="H39" t="e">
        <f>VLOOKUP(A39, 'Class 5'!A:C, 3, FALSE)</f>
        <v>#N/A</v>
      </c>
      <c r="I39" t="e">
        <f>VLOOKUP(A39, 'Class 6'!A:C, 3, FALSE)</f>
        <v>#N/A</v>
      </c>
      <c r="J39" t="e">
        <f>VLOOKUP(A39, 'Class 7'!A:C, 3, FALSE)</f>
        <v>#N/A</v>
      </c>
      <c r="K39" t="e">
        <f>VLOOKUP(A39, 'Class 8 '!A:C, 3, FALSE)</f>
        <v>#N/A</v>
      </c>
      <c r="L39" t="e">
        <f>VLOOKUP(A39, 'Reasons 4'!A:B, 2, FALSE)</f>
        <v>#N/A</v>
      </c>
      <c r="M39" t="e">
        <f>VLOOKUP(A39, 'Reasons 5'!A:B, 2, FALSE)</f>
        <v>#N/A</v>
      </c>
      <c r="N39" t="e">
        <f>VLOOKUP(A39, 'Reasons 6'!A:B, 2, FALSE)</f>
        <v>#N/A</v>
      </c>
      <c r="R39" t="e">
        <f t="shared" si="0"/>
        <v>#N/A</v>
      </c>
      <c r="S39" t="e">
        <f t="shared" si="1"/>
        <v>#N/A</v>
      </c>
      <c r="T39" t="e">
        <f t="shared" si="3"/>
        <v>#N/A</v>
      </c>
    </row>
    <row r="40" spans="1:20" ht="15" customHeight="1" x14ac:dyDescent="0.25">
      <c r="D40" t="e">
        <f>VLOOKUP(A40, 'Class 1'!A:C, 3, FALSE)</f>
        <v>#N/A</v>
      </c>
      <c r="E40" t="e">
        <f>VLOOKUP(A40, 'Class 2'!A:C, 3, FALSE)</f>
        <v>#N/A</v>
      </c>
      <c r="F40" t="e">
        <f>VLOOKUP(A40, 'Class 3'!A:C, 3, FALSE)</f>
        <v>#N/A</v>
      </c>
      <c r="G40" t="e">
        <f>VLOOKUP(A40, 'Class 4'!A:C, 3, FALSE)</f>
        <v>#N/A</v>
      </c>
      <c r="H40" t="e">
        <f>VLOOKUP(A40, 'Class 5'!A:C, 3, FALSE)</f>
        <v>#N/A</v>
      </c>
      <c r="I40" t="e">
        <f>VLOOKUP(A40, 'Class 6'!A:C, 3, FALSE)</f>
        <v>#N/A</v>
      </c>
      <c r="J40" t="e">
        <f>VLOOKUP(A40, 'Class 7'!A:C, 3, FALSE)</f>
        <v>#N/A</v>
      </c>
      <c r="K40" t="e">
        <f>VLOOKUP(A40, 'Class 8 '!A:C, 3, FALSE)</f>
        <v>#N/A</v>
      </c>
      <c r="L40" t="e">
        <f>VLOOKUP(A40, 'Reasons 4'!A:B, 2, FALSE)</f>
        <v>#N/A</v>
      </c>
      <c r="M40" t="e">
        <f>VLOOKUP(A40, 'Reasons 5'!A:B, 2, FALSE)</f>
        <v>#N/A</v>
      </c>
      <c r="N40" t="e">
        <f>VLOOKUP(A40, 'Reasons 6'!A:B, 2, FALSE)</f>
        <v>#N/A</v>
      </c>
      <c r="R40" t="e">
        <f t="shared" si="0"/>
        <v>#N/A</v>
      </c>
      <c r="S40" t="e">
        <f t="shared" si="1"/>
        <v>#N/A</v>
      </c>
      <c r="T40" t="e">
        <f t="shared" si="3"/>
        <v>#N/A</v>
      </c>
    </row>
    <row r="41" spans="1:20" ht="15" customHeight="1" x14ac:dyDescent="0.25">
      <c r="D41" t="e">
        <f>VLOOKUP(A41, 'Class 1'!A:C, 3, FALSE)</f>
        <v>#N/A</v>
      </c>
      <c r="E41" t="e">
        <f>VLOOKUP(A41, 'Class 2'!A:C, 3, FALSE)</f>
        <v>#N/A</v>
      </c>
      <c r="F41" t="e">
        <f>VLOOKUP(A41, 'Class 3'!A:C, 3, FALSE)</f>
        <v>#N/A</v>
      </c>
      <c r="G41" t="e">
        <f>VLOOKUP(A41, 'Class 4'!A:C, 3, FALSE)</f>
        <v>#N/A</v>
      </c>
      <c r="H41" t="e">
        <f>VLOOKUP(A41, 'Class 5'!A:C, 3, FALSE)</f>
        <v>#N/A</v>
      </c>
      <c r="I41" t="e">
        <f>VLOOKUP(A41, 'Class 6'!A:C, 3, FALSE)</f>
        <v>#N/A</v>
      </c>
      <c r="J41" t="e">
        <f>VLOOKUP(A41, 'Class 7'!A:C, 3, FALSE)</f>
        <v>#N/A</v>
      </c>
      <c r="K41" t="e">
        <f>VLOOKUP(A41, 'Class 8 '!A:C, 3, FALSE)</f>
        <v>#N/A</v>
      </c>
      <c r="L41" t="e">
        <f>VLOOKUP(A41, 'Reasons 4'!A:B, 2, FALSE)</f>
        <v>#N/A</v>
      </c>
      <c r="M41" t="e">
        <f>VLOOKUP(A41, 'Reasons 5'!A:B, 2, FALSE)</f>
        <v>#N/A</v>
      </c>
      <c r="N41" t="e">
        <f>VLOOKUP(A41, 'Reasons 6'!A:B, 2, FALSE)</f>
        <v>#N/A</v>
      </c>
      <c r="R41" t="e">
        <f t="shared" si="0"/>
        <v>#N/A</v>
      </c>
      <c r="S41" t="e">
        <f t="shared" ref="S41:S57" si="4">SUM(L41:N41)</f>
        <v>#N/A</v>
      </c>
      <c r="T41" t="e">
        <f t="shared" si="3"/>
        <v>#N/A</v>
      </c>
    </row>
    <row r="42" spans="1:20" ht="15" customHeight="1" x14ac:dyDescent="0.25">
      <c r="D42" t="e">
        <f>VLOOKUP(A42, 'Class 1'!A:C, 3, FALSE)</f>
        <v>#N/A</v>
      </c>
      <c r="E42" t="e">
        <f>VLOOKUP(A42, 'Class 2'!A:C, 3, FALSE)</f>
        <v>#N/A</v>
      </c>
      <c r="F42" t="e">
        <f>VLOOKUP(A42, 'Class 3'!A:C, 3, FALSE)</f>
        <v>#N/A</v>
      </c>
      <c r="G42" t="e">
        <f>VLOOKUP(A42, 'Class 4'!A:C, 3, FALSE)</f>
        <v>#N/A</v>
      </c>
      <c r="H42" t="e">
        <f>VLOOKUP(A42, 'Class 5'!A:C, 3, FALSE)</f>
        <v>#N/A</v>
      </c>
      <c r="I42" t="e">
        <f>VLOOKUP(A42, 'Class 6'!A:C, 3, FALSE)</f>
        <v>#N/A</v>
      </c>
      <c r="J42" t="e">
        <f>VLOOKUP(A42, 'Class 7'!A:C, 3, FALSE)</f>
        <v>#N/A</v>
      </c>
      <c r="K42" t="e">
        <f>VLOOKUP(A42, 'Class 8 '!A:C, 3, FALSE)</f>
        <v>#N/A</v>
      </c>
      <c r="L42" t="e">
        <f>VLOOKUP(A42, 'Reasons 4'!A:B, 2, FALSE)</f>
        <v>#N/A</v>
      </c>
      <c r="M42" t="e">
        <f>VLOOKUP(A42, 'Reasons 5'!A:B, 2, FALSE)</f>
        <v>#N/A</v>
      </c>
      <c r="N42" t="e">
        <f>VLOOKUP(A42, 'Reasons 6'!A:B, 2, FALSE)</f>
        <v>#N/A</v>
      </c>
      <c r="R42" t="e">
        <f t="shared" si="0"/>
        <v>#N/A</v>
      </c>
      <c r="S42" t="e">
        <f t="shared" si="4"/>
        <v>#N/A</v>
      </c>
      <c r="T42" t="e">
        <f t="shared" si="3"/>
        <v>#N/A</v>
      </c>
    </row>
    <row r="43" spans="1:20" ht="15" customHeight="1" x14ac:dyDescent="0.25">
      <c r="D43" t="e">
        <f>VLOOKUP(A43, 'Class 1'!A:C, 3, FALSE)</f>
        <v>#N/A</v>
      </c>
      <c r="E43" t="e">
        <f>VLOOKUP(A43, 'Class 2'!A:C, 3, FALSE)</f>
        <v>#N/A</v>
      </c>
      <c r="F43" t="e">
        <f>VLOOKUP(A43, 'Class 3'!A:C, 3, FALSE)</f>
        <v>#N/A</v>
      </c>
      <c r="G43" t="e">
        <f>VLOOKUP(A43, 'Class 4'!A:C, 3, FALSE)</f>
        <v>#N/A</v>
      </c>
      <c r="H43" t="e">
        <f>VLOOKUP(A43, 'Class 5'!A:C, 3, FALSE)</f>
        <v>#N/A</v>
      </c>
      <c r="I43" t="e">
        <f>VLOOKUP(A43, 'Class 6'!A:C, 3, FALSE)</f>
        <v>#N/A</v>
      </c>
      <c r="J43" t="e">
        <f>VLOOKUP(A43, 'Class 7'!A:C, 3, FALSE)</f>
        <v>#N/A</v>
      </c>
      <c r="K43" t="e">
        <f>VLOOKUP(A43, 'Class 8 '!A:C, 3, FALSE)</f>
        <v>#N/A</v>
      </c>
      <c r="L43" t="e">
        <f>VLOOKUP(A43, 'Reasons 4'!A:B, 2, FALSE)</f>
        <v>#N/A</v>
      </c>
      <c r="M43" t="e">
        <f>VLOOKUP(A43, 'Reasons 5'!A:B, 2, FALSE)</f>
        <v>#N/A</v>
      </c>
      <c r="N43" t="e">
        <f>VLOOKUP(A43, 'Reasons 6'!A:B, 2, FALSE)</f>
        <v>#N/A</v>
      </c>
      <c r="R43" t="e">
        <f t="shared" si="0"/>
        <v>#N/A</v>
      </c>
      <c r="S43" t="e">
        <f t="shared" si="4"/>
        <v>#N/A</v>
      </c>
      <c r="T43" t="e">
        <f t="shared" si="3"/>
        <v>#N/A</v>
      </c>
    </row>
    <row r="44" spans="1:20" ht="15" customHeight="1" x14ac:dyDescent="0.25">
      <c r="D44" t="e">
        <f>VLOOKUP(A44, 'Class 1'!A:C, 3, FALSE)</f>
        <v>#N/A</v>
      </c>
      <c r="E44" t="e">
        <f>VLOOKUP(A44, 'Class 2'!A:C, 3, FALSE)</f>
        <v>#N/A</v>
      </c>
      <c r="F44" t="e">
        <f>VLOOKUP(A44, 'Class 3'!A:C, 3, FALSE)</f>
        <v>#N/A</v>
      </c>
      <c r="G44" t="e">
        <f>VLOOKUP(A44, 'Class 4'!A:C, 3, FALSE)</f>
        <v>#N/A</v>
      </c>
      <c r="H44" t="e">
        <f>VLOOKUP(A44, 'Class 5'!A:C, 3, FALSE)</f>
        <v>#N/A</v>
      </c>
      <c r="I44" t="e">
        <f>VLOOKUP(A44, 'Class 6'!A:C, 3, FALSE)</f>
        <v>#N/A</v>
      </c>
      <c r="J44" t="e">
        <f>VLOOKUP(A44, 'Class 7'!A:C, 3, FALSE)</f>
        <v>#N/A</v>
      </c>
      <c r="K44" t="e">
        <f>VLOOKUP(A44, 'Class 8 '!A:C, 3, FALSE)</f>
        <v>#N/A</v>
      </c>
      <c r="L44" t="e">
        <f>VLOOKUP(A44, 'Reasons 4'!A:B, 2, FALSE)</f>
        <v>#N/A</v>
      </c>
      <c r="M44" t="e">
        <f>VLOOKUP(A44, 'Reasons 5'!A:B, 2, FALSE)</f>
        <v>#N/A</v>
      </c>
      <c r="N44" t="e">
        <f>VLOOKUP(A44, 'Reasons 6'!A:B, 2, FALSE)</f>
        <v>#N/A</v>
      </c>
      <c r="R44" t="e">
        <f t="shared" si="0"/>
        <v>#N/A</v>
      </c>
      <c r="S44" t="e">
        <f t="shared" si="4"/>
        <v>#N/A</v>
      </c>
      <c r="T44" t="e">
        <f t="shared" si="3"/>
        <v>#N/A</v>
      </c>
    </row>
    <row r="45" spans="1:20" ht="15" customHeight="1" x14ac:dyDescent="0.25">
      <c r="D45" t="e">
        <f>VLOOKUP(A45, 'Class 1'!A:C, 3, FALSE)</f>
        <v>#N/A</v>
      </c>
      <c r="E45" t="e">
        <f>VLOOKUP(A45, 'Class 2'!A:C, 3, FALSE)</f>
        <v>#N/A</v>
      </c>
      <c r="F45" t="e">
        <f>VLOOKUP(A45, 'Class 3'!A:C, 3, FALSE)</f>
        <v>#N/A</v>
      </c>
      <c r="G45" t="e">
        <f>VLOOKUP(A45, 'Class 4'!A:C, 3, FALSE)</f>
        <v>#N/A</v>
      </c>
      <c r="H45" t="e">
        <f>VLOOKUP(A45, 'Class 5'!A:C, 3, FALSE)</f>
        <v>#N/A</v>
      </c>
      <c r="I45" t="e">
        <f>VLOOKUP(A45, 'Class 6'!A:C, 3, FALSE)</f>
        <v>#N/A</v>
      </c>
      <c r="J45" t="e">
        <f>VLOOKUP(A45, 'Class 7'!A:C, 3, FALSE)</f>
        <v>#N/A</v>
      </c>
      <c r="K45" t="e">
        <f>VLOOKUP(A45, 'Class 8 '!A:C, 3, FALSE)</f>
        <v>#N/A</v>
      </c>
      <c r="L45" t="e">
        <f>VLOOKUP(A45, 'Reasons 4'!A:B, 2, FALSE)</f>
        <v>#N/A</v>
      </c>
      <c r="M45" t="e">
        <f>VLOOKUP(A45, 'Reasons 5'!A:B, 2, FALSE)</f>
        <v>#N/A</v>
      </c>
      <c r="N45" t="e">
        <f>VLOOKUP(A45, 'Reasons 6'!A:B, 2, FALSE)</f>
        <v>#N/A</v>
      </c>
      <c r="R45" t="e">
        <f t="shared" si="0"/>
        <v>#N/A</v>
      </c>
      <c r="S45" t="e">
        <f t="shared" si="4"/>
        <v>#N/A</v>
      </c>
      <c r="T45" t="e">
        <f t="shared" si="3"/>
        <v>#N/A</v>
      </c>
    </row>
    <row r="46" spans="1:20" ht="15" customHeight="1" x14ac:dyDescent="0.25">
      <c r="D46" t="e">
        <f>VLOOKUP(A46, 'Class 1'!A:C, 3, FALSE)</f>
        <v>#N/A</v>
      </c>
      <c r="E46" t="e">
        <f>VLOOKUP(A46, 'Class 2'!A:C, 3, FALSE)</f>
        <v>#N/A</v>
      </c>
      <c r="F46" t="e">
        <f>VLOOKUP(A46, 'Class 3'!A:C, 3, FALSE)</f>
        <v>#N/A</v>
      </c>
      <c r="G46" t="e">
        <f>VLOOKUP(A46, 'Class 4'!A:C, 3, FALSE)</f>
        <v>#N/A</v>
      </c>
      <c r="H46" t="e">
        <f>VLOOKUP(A46, 'Class 5'!A:C, 3, FALSE)</f>
        <v>#N/A</v>
      </c>
      <c r="I46" t="e">
        <f>VLOOKUP(A46, 'Class 6'!A:C, 3, FALSE)</f>
        <v>#N/A</v>
      </c>
      <c r="J46" t="e">
        <f>VLOOKUP(A46, 'Class 7'!A:C, 3, FALSE)</f>
        <v>#N/A</v>
      </c>
      <c r="K46" t="e">
        <f>VLOOKUP(A46, 'Class 8 '!A:C, 3, FALSE)</f>
        <v>#N/A</v>
      </c>
      <c r="L46" t="e">
        <f>VLOOKUP(A46, 'Reasons 4'!A:B, 2, FALSE)</f>
        <v>#N/A</v>
      </c>
      <c r="M46" t="e">
        <f>VLOOKUP(A46, 'Reasons 5'!A:B, 2, FALSE)</f>
        <v>#N/A</v>
      </c>
      <c r="N46" t="e">
        <f>VLOOKUP(A46, 'Reasons 6'!A:B, 2, FALSE)</f>
        <v>#N/A</v>
      </c>
      <c r="R46" t="e">
        <f t="shared" si="0"/>
        <v>#N/A</v>
      </c>
      <c r="S46" t="e">
        <f t="shared" si="4"/>
        <v>#N/A</v>
      </c>
      <c r="T46" t="e">
        <f t="shared" si="3"/>
        <v>#N/A</v>
      </c>
    </row>
    <row r="47" spans="1:20" ht="15" customHeight="1" x14ac:dyDescent="0.25">
      <c r="D47" t="e">
        <f>VLOOKUP(A47, 'Class 1'!A:C, 3, FALSE)</f>
        <v>#N/A</v>
      </c>
      <c r="E47" t="e">
        <f>VLOOKUP(A47, 'Class 2'!A:C, 3, FALSE)</f>
        <v>#N/A</v>
      </c>
      <c r="F47" t="e">
        <f>VLOOKUP(A47, 'Class 3'!A:C, 3, FALSE)</f>
        <v>#N/A</v>
      </c>
      <c r="G47" t="e">
        <f>VLOOKUP(A47, 'Class 4'!A:C, 3, FALSE)</f>
        <v>#N/A</v>
      </c>
      <c r="H47" t="e">
        <f>VLOOKUP(A47, 'Class 5'!A:C, 3, FALSE)</f>
        <v>#N/A</v>
      </c>
      <c r="I47" t="e">
        <f>VLOOKUP(A47, 'Class 6'!A:C, 3, FALSE)</f>
        <v>#N/A</v>
      </c>
      <c r="J47" t="e">
        <f>VLOOKUP(A47, 'Class 7'!A:C, 3, FALSE)</f>
        <v>#N/A</v>
      </c>
      <c r="K47" t="e">
        <f>VLOOKUP(A47, 'Class 8 '!A:C, 3, FALSE)</f>
        <v>#N/A</v>
      </c>
      <c r="L47" t="e">
        <f>VLOOKUP(A47, 'Reasons 4'!A:B, 2, FALSE)</f>
        <v>#N/A</v>
      </c>
      <c r="M47" t="e">
        <f>VLOOKUP(A47, 'Reasons 5'!A:B, 2, FALSE)</f>
        <v>#N/A</v>
      </c>
      <c r="N47" t="e">
        <f>VLOOKUP(A47, 'Reasons 6'!A:B, 2, FALSE)</f>
        <v>#N/A</v>
      </c>
      <c r="R47" t="e">
        <f t="shared" si="0"/>
        <v>#N/A</v>
      </c>
      <c r="S47" t="e">
        <f t="shared" si="4"/>
        <v>#N/A</v>
      </c>
      <c r="T47" t="e">
        <f t="shared" si="3"/>
        <v>#N/A</v>
      </c>
    </row>
    <row r="48" spans="1:20" ht="15" customHeight="1" x14ac:dyDescent="0.25">
      <c r="D48" t="e">
        <f>VLOOKUP(A48, 'Class 1'!A:C, 3, FALSE)</f>
        <v>#N/A</v>
      </c>
      <c r="E48" t="e">
        <f>VLOOKUP(A48, 'Class 2'!A:C, 3, FALSE)</f>
        <v>#N/A</v>
      </c>
      <c r="F48" t="e">
        <f>VLOOKUP(A48, 'Class 3'!A:C, 3, FALSE)</f>
        <v>#N/A</v>
      </c>
      <c r="G48" t="e">
        <f>VLOOKUP(A48, 'Class 4'!A:C, 3, FALSE)</f>
        <v>#N/A</v>
      </c>
      <c r="H48" t="e">
        <f>VLOOKUP(A48, 'Class 5'!A:C, 3, FALSE)</f>
        <v>#N/A</v>
      </c>
      <c r="I48" t="e">
        <f>VLOOKUP(A48, 'Class 6'!A:C, 3, FALSE)</f>
        <v>#N/A</v>
      </c>
      <c r="J48" t="e">
        <f>VLOOKUP(A48, 'Class 7'!A:C, 3, FALSE)</f>
        <v>#N/A</v>
      </c>
      <c r="K48" t="e">
        <f>VLOOKUP(A48, 'Class 8 '!A:C, 3, FALSE)</f>
        <v>#N/A</v>
      </c>
      <c r="L48" t="e">
        <f>VLOOKUP(A48, 'Reasons 4'!A:B, 2, FALSE)</f>
        <v>#N/A</v>
      </c>
      <c r="M48" t="e">
        <f>VLOOKUP(A48, 'Reasons 5'!A:B, 2, FALSE)</f>
        <v>#N/A</v>
      </c>
      <c r="N48" t="e">
        <f>VLOOKUP(A48, 'Reasons 6'!A:B, 2, FALSE)</f>
        <v>#N/A</v>
      </c>
      <c r="R48" t="e">
        <f t="shared" si="0"/>
        <v>#N/A</v>
      </c>
      <c r="S48" t="e">
        <f t="shared" si="4"/>
        <v>#N/A</v>
      </c>
      <c r="T48" t="e">
        <f t="shared" si="3"/>
        <v>#N/A</v>
      </c>
    </row>
    <row r="49" spans="4:20" ht="15" customHeight="1" x14ac:dyDescent="0.25">
      <c r="D49" t="e">
        <f>VLOOKUP(A49, 'Class 1'!A:C, 3, FALSE)</f>
        <v>#N/A</v>
      </c>
      <c r="E49" t="e">
        <f>VLOOKUP(A49, 'Class 2'!A:C, 3, FALSE)</f>
        <v>#N/A</v>
      </c>
      <c r="F49" t="e">
        <f>VLOOKUP(A49, 'Class 3'!A:C, 3, FALSE)</f>
        <v>#N/A</v>
      </c>
      <c r="G49" t="e">
        <f>VLOOKUP(A49, 'Class 4'!A:C, 3, FALSE)</f>
        <v>#N/A</v>
      </c>
      <c r="H49" t="e">
        <f>VLOOKUP(A49, 'Class 5'!A:C, 3, FALSE)</f>
        <v>#N/A</v>
      </c>
      <c r="I49" t="e">
        <f>VLOOKUP(A49, 'Class 6'!A:C, 3, FALSE)</f>
        <v>#N/A</v>
      </c>
      <c r="J49" t="e">
        <f>VLOOKUP(A49, 'Class 7'!A:C, 3, FALSE)</f>
        <v>#N/A</v>
      </c>
      <c r="K49" t="e">
        <f>VLOOKUP(A49, 'Class 8 '!A:C, 3, FALSE)</f>
        <v>#N/A</v>
      </c>
      <c r="L49" t="e">
        <f>VLOOKUP(A49, 'Reasons 4'!A:B, 2, FALSE)</f>
        <v>#N/A</v>
      </c>
      <c r="M49" t="e">
        <f>VLOOKUP(A49, 'Reasons 5'!A:B, 2, FALSE)</f>
        <v>#N/A</v>
      </c>
      <c r="N49" t="e">
        <f>VLOOKUP(A49, 'Reasons 6'!A:B, 2, FALSE)</f>
        <v>#N/A</v>
      </c>
      <c r="R49" t="e">
        <f t="shared" si="0"/>
        <v>#N/A</v>
      </c>
      <c r="S49" t="e">
        <f t="shared" si="4"/>
        <v>#N/A</v>
      </c>
      <c r="T49" t="e">
        <f t="shared" si="3"/>
        <v>#N/A</v>
      </c>
    </row>
    <row r="50" spans="4:20" ht="15" customHeight="1" x14ac:dyDescent="0.25">
      <c r="D50" t="e">
        <f>VLOOKUP(A50, 'Class 1'!A:C, 3, FALSE)</f>
        <v>#N/A</v>
      </c>
      <c r="E50" t="e">
        <f>VLOOKUP(A50, 'Class 2'!A:C, 3, FALSE)</f>
        <v>#N/A</v>
      </c>
      <c r="F50" t="e">
        <f>VLOOKUP(A50, 'Class 3'!A:C, 3, FALSE)</f>
        <v>#N/A</v>
      </c>
      <c r="G50" t="e">
        <f>VLOOKUP(A50, 'Class 4'!A:C, 3, FALSE)</f>
        <v>#N/A</v>
      </c>
      <c r="H50" t="e">
        <f>VLOOKUP(A50, 'Class 5'!A:C, 3, FALSE)</f>
        <v>#N/A</v>
      </c>
      <c r="I50" t="e">
        <f>VLOOKUP(A50, 'Class 6'!A:C, 3, FALSE)</f>
        <v>#N/A</v>
      </c>
      <c r="J50" t="e">
        <f>VLOOKUP(A50, 'Class 7'!A:C, 3, FALSE)</f>
        <v>#N/A</v>
      </c>
      <c r="K50" t="e">
        <f>VLOOKUP(A50, 'Class 8 '!A:C, 3, FALSE)</f>
        <v>#N/A</v>
      </c>
      <c r="L50" t="e">
        <f>VLOOKUP(A50, 'Reasons 4'!A:B, 2, FALSE)</f>
        <v>#N/A</v>
      </c>
      <c r="M50" t="e">
        <f>VLOOKUP(A50, 'Reasons 5'!A:B, 2, FALSE)</f>
        <v>#N/A</v>
      </c>
      <c r="N50" t="e">
        <f>VLOOKUP(A50, 'Reasons 6'!A:B, 2, FALSE)</f>
        <v>#N/A</v>
      </c>
      <c r="R50" t="e">
        <f t="shared" si="0"/>
        <v>#N/A</v>
      </c>
      <c r="S50" t="e">
        <f t="shared" si="4"/>
        <v>#N/A</v>
      </c>
      <c r="T50" t="e">
        <f t="shared" si="3"/>
        <v>#N/A</v>
      </c>
    </row>
    <row r="51" spans="4:20" x14ac:dyDescent="0.25">
      <c r="D51" t="e">
        <f>VLOOKUP(A51, 'Class 1'!A:C, 3, FALSE)</f>
        <v>#N/A</v>
      </c>
      <c r="E51" t="e">
        <f>VLOOKUP(A51, 'Class 2'!A:C, 3, FALSE)</f>
        <v>#N/A</v>
      </c>
      <c r="F51" t="e">
        <f>VLOOKUP(A51, 'Class 3'!A:C, 3, FALSE)</f>
        <v>#N/A</v>
      </c>
      <c r="G51" t="e">
        <f>VLOOKUP(A51, 'Class 4'!A:C, 3, FALSE)</f>
        <v>#N/A</v>
      </c>
      <c r="H51" t="e">
        <f>VLOOKUP(A51, 'Class 5'!A:C, 3, FALSE)</f>
        <v>#N/A</v>
      </c>
      <c r="I51" t="e">
        <f>VLOOKUP(A51, 'Class 6'!A:C, 3, FALSE)</f>
        <v>#N/A</v>
      </c>
      <c r="J51" t="e">
        <f>VLOOKUP(A51, 'Class 7'!A:C, 3, FALSE)</f>
        <v>#N/A</v>
      </c>
      <c r="K51" t="e">
        <f>VLOOKUP(A51, 'Class 8 '!A:C, 3, FALSE)</f>
        <v>#N/A</v>
      </c>
      <c r="L51" t="e">
        <f>VLOOKUP(A51, 'Reasons 4'!A:B, 2, FALSE)</f>
        <v>#N/A</v>
      </c>
      <c r="M51" t="e">
        <f>VLOOKUP(A51, 'Reasons 5'!A:B, 2, FALSE)</f>
        <v>#N/A</v>
      </c>
      <c r="N51" t="e">
        <f>VLOOKUP(A51, 'Reasons 6'!A:B, 2, FALSE)</f>
        <v>#N/A</v>
      </c>
      <c r="R51" t="e">
        <f t="shared" si="0"/>
        <v>#N/A</v>
      </c>
      <c r="S51" t="e">
        <f t="shared" si="4"/>
        <v>#N/A</v>
      </c>
      <c r="T51" t="e">
        <f t="shared" si="3"/>
        <v>#N/A</v>
      </c>
    </row>
    <row r="52" spans="4:20" x14ac:dyDescent="0.25">
      <c r="D52" t="e">
        <f>VLOOKUP(A52, 'Class 1'!A:C, 3, FALSE)</f>
        <v>#N/A</v>
      </c>
      <c r="E52" t="e">
        <f>VLOOKUP(A52, 'Class 2'!A:C, 3, FALSE)</f>
        <v>#N/A</v>
      </c>
      <c r="F52" t="e">
        <f>VLOOKUP(A52, 'Class 3'!A:C, 3, FALSE)</f>
        <v>#N/A</v>
      </c>
      <c r="G52" t="e">
        <f>VLOOKUP(A52, 'Class 4'!A:C, 3, FALSE)</f>
        <v>#N/A</v>
      </c>
      <c r="H52" t="e">
        <f>VLOOKUP(A52, 'Class 5'!A:C, 3, FALSE)</f>
        <v>#N/A</v>
      </c>
      <c r="I52" t="e">
        <f>VLOOKUP(A52, 'Class 6'!A:C, 3, FALSE)</f>
        <v>#N/A</v>
      </c>
      <c r="J52" t="e">
        <f>VLOOKUP(A52, 'Class 7'!A:C, 3, FALSE)</f>
        <v>#N/A</v>
      </c>
      <c r="K52" t="e">
        <f>VLOOKUP(A52, 'Class 8 '!A:C, 3, FALSE)</f>
        <v>#N/A</v>
      </c>
      <c r="L52" t="e">
        <f>VLOOKUP(A52, 'Reasons 4'!A:B, 2, FALSE)</f>
        <v>#N/A</v>
      </c>
      <c r="M52" t="e">
        <f>VLOOKUP(A52, 'Reasons 5'!A:B, 2, FALSE)</f>
        <v>#N/A</v>
      </c>
      <c r="N52" t="e">
        <f>VLOOKUP(A52, 'Reasons 6'!A:B, 2, FALSE)</f>
        <v>#N/A</v>
      </c>
      <c r="R52" t="e">
        <f t="shared" si="0"/>
        <v>#N/A</v>
      </c>
      <c r="S52" t="e">
        <f t="shared" si="4"/>
        <v>#N/A</v>
      </c>
      <c r="T52" t="e">
        <f t="shared" si="3"/>
        <v>#N/A</v>
      </c>
    </row>
    <row r="53" spans="4:20" x14ac:dyDescent="0.25">
      <c r="D53" t="e">
        <f>VLOOKUP(A53, 'Class 1'!A:C, 3, FALSE)</f>
        <v>#N/A</v>
      </c>
      <c r="E53" t="e">
        <f>VLOOKUP(A53, 'Class 2'!A:C, 3, FALSE)</f>
        <v>#N/A</v>
      </c>
      <c r="F53" t="e">
        <f>VLOOKUP(A53, 'Class 3'!A:C, 3, FALSE)</f>
        <v>#N/A</v>
      </c>
      <c r="G53" t="e">
        <f>VLOOKUP(A53, 'Class 4'!A:C, 3, FALSE)</f>
        <v>#N/A</v>
      </c>
      <c r="H53" t="e">
        <f>VLOOKUP(A53, 'Class 5'!A:C, 3, FALSE)</f>
        <v>#N/A</v>
      </c>
      <c r="I53" t="e">
        <f>VLOOKUP(A53, 'Class 6'!A:C, 3, FALSE)</f>
        <v>#N/A</v>
      </c>
      <c r="J53" t="e">
        <f>VLOOKUP(A53, 'Class 7'!A:C, 3, FALSE)</f>
        <v>#N/A</v>
      </c>
      <c r="K53" t="e">
        <f>VLOOKUP(A53, 'Class 8 '!A:C, 3, FALSE)</f>
        <v>#N/A</v>
      </c>
      <c r="L53" t="e">
        <f>VLOOKUP(A53, 'Reasons 4'!A:B, 2, FALSE)</f>
        <v>#N/A</v>
      </c>
      <c r="M53" t="e">
        <f>VLOOKUP(A53, 'Reasons 5'!A:B, 2, FALSE)</f>
        <v>#N/A</v>
      </c>
      <c r="N53" t="e">
        <f>VLOOKUP(A53, 'Reasons 6'!A:B, 2, FALSE)</f>
        <v>#N/A</v>
      </c>
      <c r="R53" t="e">
        <f t="shared" si="0"/>
        <v>#N/A</v>
      </c>
      <c r="S53" t="e">
        <f t="shared" si="4"/>
        <v>#N/A</v>
      </c>
      <c r="T53" t="e">
        <f t="shared" si="3"/>
        <v>#N/A</v>
      </c>
    </row>
    <row r="54" spans="4:20" x14ac:dyDescent="0.25">
      <c r="D54" t="e">
        <f>VLOOKUP(A54, 'Class 1'!A:C, 3, FALSE)</f>
        <v>#N/A</v>
      </c>
      <c r="E54" t="e">
        <f>VLOOKUP(A54, 'Class 2'!A:C, 3, FALSE)</f>
        <v>#N/A</v>
      </c>
      <c r="F54" t="e">
        <f>VLOOKUP(A54, 'Class 3'!A:C, 3, FALSE)</f>
        <v>#N/A</v>
      </c>
      <c r="G54" t="e">
        <f>VLOOKUP(A54, 'Class 4'!A:C, 3, FALSE)</f>
        <v>#N/A</v>
      </c>
      <c r="H54" t="e">
        <f>VLOOKUP(A54, 'Class 5'!A:C, 3, FALSE)</f>
        <v>#N/A</v>
      </c>
      <c r="I54" t="e">
        <f>VLOOKUP(A54, 'Class 6'!A:C, 3, FALSE)</f>
        <v>#N/A</v>
      </c>
      <c r="J54" t="e">
        <f>VLOOKUP(A54, 'Class 7'!A:C, 3, FALSE)</f>
        <v>#N/A</v>
      </c>
      <c r="K54" t="e">
        <f>VLOOKUP(A54, 'Class 8 '!A:C, 3, FALSE)</f>
        <v>#N/A</v>
      </c>
      <c r="L54" t="e">
        <f>VLOOKUP(A54, 'Reasons 4'!A:B, 2, FALSE)</f>
        <v>#N/A</v>
      </c>
      <c r="M54" t="e">
        <f>VLOOKUP(A54, 'Reasons 5'!A:B, 2, FALSE)</f>
        <v>#N/A</v>
      </c>
      <c r="N54" t="e">
        <f>VLOOKUP(A54, 'Reasons 6'!A:B, 2, FALSE)</f>
        <v>#N/A</v>
      </c>
      <c r="R54" t="e">
        <f t="shared" si="0"/>
        <v>#N/A</v>
      </c>
      <c r="S54" t="e">
        <f t="shared" si="4"/>
        <v>#N/A</v>
      </c>
      <c r="T54" t="e">
        <f t="shared" si="3"/>
        <v>#N/A</v>
      </c>
    </row>
    <row r="55" spans="4:20" x14ac:dyDescent="0.25">
      <c r="D55" t="e">
        <f>VLOOKUP(A55, 'Class 1'!A:C, 3, FALSE)</f>
        <v>#N/A</v>
      </c>
      <c r="E55" t="e">
        <f>VLOOKUP(A55, 'Class 2'!A:C, 3, FALSE)</f>
        <v>#N/A</v>
      </c>
      <c r="F55" t="e">
        <f>VLOOKUP(A55, 'Class 3'!A:C, 3, FALSE)</f>
        <v>#N/A</v>
      </c>
      <c r="G55" t="e">
        <f>VLOOKUP(A55, 'Class 4'!A:C, 3, FALSE)</f>
        <v>#N/A</v>
      </c>
      <c r="H55" t="e">
        <f>VLOOKUP(A55, 'Class 5'!A:C, 3, FALSE)</f>
        <v>#N/A</v>
      </c>
      <c r="I55" t="e">
        <f>VLOOKUP(A55, 'Class 6'!A:C, 3, FALSE)</f>
        <v>#N/A</v>
      </c>
      <c r="J55" t="e">
        <f>VLOOKUP(A55, 'Class 7'!A:C, 3, FALSE)</f>
        <v>#N/A</v>
      </c>
      <c r="K55" t="e">
        <f>VLOOKUP(A55, 'Class 8 '!A:C, 3, FALSE)</f>
        <v>#N/A</v>
      </c>
      <c r="L55" t="e">
        <f>VLOOKUP(A55, 'Reasons 4'!A:B, 2, FALSE)</f>
        <v>#N/A</v>
      </c>
      <c r="M55" t="e">
        <f>VLOOKUP(A55, 'Reasons 5'!A:B, 2, FALSE)</f>
        <v>#N/A</v>
      </c>
      <c r="N55" t="e">
        <f>VLOOKUP(A55, 'Reasons 6'!A:B, 2, FALSE)</f>
        <v>#N/A</v>
      </c>
      <c r="R55" t="e">
        <f t="shared" si="0"/>
        <v>#N/A</v>
      </c>
      <c r="S55" t="e">
        <f t="shared" si="4"/>
        <v>#N/A</v>
      </c>
      <c r="T55" t="e">
        <f t="shared" si="3"/>
        <v>#N/A</v>
      </c>
    </row>
    <row r="56" spans="4:20" x14ac:dyDescent="0.25">
      <c r="D56" t="e">
        <f>VLOOKUP(A56, 'Class 1'!A:C, 3, FALSE)</f>
        <v>#N/A</v>
      </c>
      <c r="E56" t="e">
        <f>VLOOKUP(A56, 'Class 2'!A:C, 3, FALSE)</f>
        <v>#N/A</v>
      </c>
      <c r="F56" t="e">
        <f>VLOOKUP(A56, 'Class 3'!A:C, 3, FALSE)</f>
        <v>#N/A</v>
      </c>
      <c r="G56" t="e">
        <f>VLOOKUP(A56, 'Class 4'!A:C, 3, FALSE)</f>
        <v>#N/A</v>
      </c>
      <c r="H56" t="e">
        <f>VLOOKUP(A56, 'Class 5'!A:C, 3, FALSE)</f>
        <v>#N/A</v>
      </c>
      <c r="I56" t="e">
        <f>VLOOKUP(A56, 'Class 6'!A:C, 3, FALSE)</f>
        <v>#N/A</v>
      </c>
      <c r="J56" t="e">
        <f>VLOOKUP(A56, 'Class 7'!A:C, 3, FALSE)</f>
        <v>#N/A</v>
      </c>
      <c r="K56" t="e">
        <f>VLOOKUP(A56, 'Class 8 '!A:C, 3, FALSE)</f>
        <v>#N/A</v>
      </c>
      <c r="L56" t="e">
        <f>VLOOKUP(A56, 'Reasons 4'!A:B, 2, FALSE)</f>
        <v>#N/A</v>
      </c>
      <c r="M56" t="e">
        <f>VLOOKUP(A56, 'Reasons 5'!A:B, 2, FALSE)</f>
        <v>#N/A</v>
      </c>
      <c r="N56" t="e">
        <f>VLOOKUP(A56, 'Reasons 6'!A:B, 2, FALSE)</f>
        <v>#N/A</v>
      </c>
      <c r="R56" t="e">
        <f t="shared" si="0"/>
        <v>#N/A</v>
      </c>
      <c r="S56" t="e">
        <f t="shared" si="4"/>
        <v>#N/A</v>
      </c>
      <c r="T56" t="e">
        <f t="shared" si="3"/>
        <v>#N/A</v>
      </c>
    </row>
    <row r="57" spans="4:20" x14ac:dyDescent="0.25">
      <c r="D57" t="e">
        <f>VLOOKUP(A57, 'Class 1'!A:C, 3, FALSE)</f>
        <v>#N/A</v>
      </c>
      <c r="E57" t="e">
        <f>VLOOKUP(A57, 'Class 2'!A:C, 3, FALSE)</f>
        <v>#N/A</v>
      </c>
      <c r="F57" t="e">
        <f>VLOOKUP(A57, 'Class 3'!A:C, 3, FALSE)</f>
        <v>#N/A</v>
      </c>
      <c r="G57" t="e">
        <f>VLOOKUP(A57, 'Class 4'!A:C, 3, FALSE)</f>
        <v>#N/A</v>
      </c>
      <c r="H57" t="e">
        <f>VLOOKUP(A57, 'Class 5'!A:C, 3, FALSE)</f>
        <v>#N/A</v>
      </c>
      <c r="I57" t="e">
        <f>VLOOKUP(A57, 'Class 6'!A:C, 3, FALSE)</f>
        <v>#N/A</v>
      </c>
      <c r="J57" t="e">
        <f>VLOOKUP(A57, 'Class 7'!A:C, 3, FALSE)</f>
        <v>#N/A</v>
      </c>
      <c r="K57" t="e">
        <f>VLOOKUP(A57, 'Class 8 '!A:C, 3, FALSE)</f>
        <v>#N/A</v>
      </c>
      <c r="L57" t="e">
        <f>VLOOKUP(A57, 'Reasons 4'!A:B, 2, FALSE)</f>
        <v>#N/A</v>
      </c>
      <c r="M57" t="e">
        <f>VLOOKUP(A57, 'Reasons 5'!A:B, 2, FALSE)</f>
        <v>#N/A</v>
      </c>
      <c r="N57" t="e">
        <f>VLOOKUP(A57, 'Reasons 6'!A:B, 2, FALSE)</f>
        <v>#N/A</v>
      </c>
      <c r="R57" t="e">
        <f t="shared" si="0"/>
        <v>#N/A</v>
      </c>
      <c r="S57" t="e">
        <f t="shared" si="4"/>
        <v>#N/A</v>
      </c>
      <c r="T57" t="e">
        <f t="shared" si="3"/>
        <v>#N/A</v>
      </c>
    </row>
  </sheetData>
  <printOptions gridLine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18249-BE02-4C9C-A5BB-FA082F4FB57D}">
  <dimension ref="A1:C223"/>
  <sheetViews>
    <sheetView topLeftCell="A91" workbookViewId="0">
      <selection activeCell="A101" sqref="A101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101</v>
      </c>
      <c r="B2" s="24">
        <v>2341</v>
      </c>
      <c r="C2">
        <f>VLOOKUP(B2, Officials!F:H, 3, FALSE)</f>
        <v>40</v>
      </c>
    </row>
    <row r="3" spans="1:3" x14ac:dyDescent="0.25">
      <c r="A3" s="25">
        <v>102</v>
      </c>
      <c r="B3" s="26">
        <v>2314</v>
      </c>
      <c r="C3">
        <f>VLOOKUP(B3, Officials!F:H, 3, FALSE)</f>
        <v>33</v>
      </c>
    </row>
    <row r="4" spans="1:3" x14ac:dyDescent="0.25">
      <c r="A4" s="27">
        <v>7034</v>
      </c>
      <c r="B4" s="28">
        <v>3412</v>
      </c>
      <c r="C4">
        <f>VLOOKUP(B4, Officials!F:H, 3, FALSE)</f>
        <v>47</v>
      </c>
    </row>
    <row r="5" spans="1:3" x14ac:dyDescent="0.25">
      <c r="A5" s="25">
        <v>8042</v>
      </c>
      <c r="B5" s="26">
        <v>2431</v>
      </c>
      <c r="C5">
        <f>VLOOKUP(B5, Officials!F:H, 3, FALSE)</f>
        <v>41</v>
      </c>
    </row>
    <row r="6" spans="1:3" x14ac:dyDescent="0.25">
      <c r="A6" s="27">
        <v>8012</v>
      </c>
      <c r="B6" s="28">
        <v>3124</v>
      </c>
      <c r="C6">
        <f>VLOOKUP(B6, Officials!F:H, 3, FALSE)</f>
        <v>35</v>
      </c>
    </row>
    <row r="7" spans="1:3" x14ac:dyDescent="0.25">
      <c r="A7" s="25">
        <v>8052</v>
      </c>
      <c r="B7" s="26">
        <v>3124</v>
      </c>
      <c r="C7">
        <f>VLOOKUP(B7, Officials!F:H, 3, FALSE)</f>
        <v>35</v>
      </c>
    </row>
    <row r="8" spans="1:3" x14ac:dyDescent="0.25">
      <c r="A8" s="27">
        <v>8054</v>
      </c>
      <c r="B8" s="28">
        <v>4321</v>
      </c>
      <c r="C8">
        <f>VLOOKUP(B8, Officials!F:H, 3, FALSE)</f>
        <v>50</v>
      </c>
    </row>
    <row r="9" spans="1:3" x14ac:dyDescent="0.25">
      <c r="A9" s="25">
        <v>7184</v>
      </c>
      <c r="B9" s="26">
        <v>4312</v>
      </c>
      <c r="C9">
        <f>VLOOKUP(B9, Officials!F:H, 3, FALSE)</f>
        <v>48</v>
      </c>
    </row>
    <row r="10" spans="1:3" x14ac:dyDescent="0.25">
      <c r="A10" s="27">
        <v>4052</v>
      </c>
      <c r="B10" s="28">
        <v>1324</v>
      </c>
      <c r="C10">
        <f>VLOOKUP(B10, Officials!F:H, 3, FALSE)</f>
        <v>29</v>
      </c>
    </row>
    <row r="11" spans="1:3" x14ac:dyDescent="0.25">
      <c r="A11" s="25">
        <v>4054</v>
      </c>
      <c r="B11" s="26">
        <v>3412</v>
      </c>
      <c r="C11">
        <f>VLOOKUP(B11, Officials!F:H, 3, FALSE)</f>
        <v>47</v>
      </c>
    </row>
    <row r="12" spans="1:3" x14ac:dyDescent="0.25">
      <c r="A12" s="27">
        <v>8062</v>
      </c>
      <c r="B12" s="28">
        <v>3241</v>
      </c>
      <c r="C12">
        <f>VLOOKUP(B12, Officials!F:H, 3, FALSE)</f>
        <v>44</v>
      </c>
    </row>
    <row r="13" spans="1:3" x14ac:dyDescent="0.25">
      <c r="A13" s="25">
        <v>8044</v>
      </c>
      <c r="B13" s="26">
        <v>2341</v>
      </c>
      <c r="C13">
        <f>VLOOKUP(B13, Officials!F:H, 3, FALSE)</f>
        <v>40</v>
      </c>
    </row>
    <row r="14" spans="1:3" x14ac:dyDescent="0.25">
      <c r="A14" s="27">
        <v>4022</v>
      </c>
      <c r="B14" s="28">
        <v>2314</v>
      </c>
      <c r="C14">
        <f>VLOOKUP(B14, Officials!F:H, 3, FALSE)</f>
        <v>33</v>
      </c>
    </row>
    <row r="15" spans="1:3" x14ac:dyDescent="0.25">
      <c r="A15" s="25">
        <v>7072</v>
      </c>
      <c r="B15" s="26">
        <v>3412</v>
      </c>
      <c r="C15">
        <f>VLOOKUP(B15, Officials!F:H, 3, FALSE)</f>
        <v>47</v>
      </c>
    </row>
    <row r="16" spans="1:3" x14ac:dyDescent="0.25">
      <c r="A16" s="27">
        <v>8002</v>
      </c>
      <c r="B16" s="28">
        <v>3214</v>
      </c>
      <c r="C16">
        <f>VLOOKUP(B16, Officials!F:H, 3, FALSE)</f>
        <v>37</v>
      </c>
    </row>
    <row r="17" spans="1:3" x14ac:dyDescent="0.25">
      <c r="A17" s="25">
        <v>6013</v>
      </c>
      <c r="B17" s="26">
        <v>1324</v>
      </c>
      <c r="C17">
        <f>VLOOKUP(B17, Officials!F:H, 3, FALSE)</f>
        <v>29</v>
      </c>
    </row>
    <row r="18" spans="1:3" x14ac:dyDescent="0.25">
      <c r="A18" s="27">
        <v>8004</v>
      </c>
      <c r="B18" s="28">
        <v>3412</v>
      </c>
      <c r="C18">
        <f>VLOOKUP(B18, Officials!F:H, 3, FALSE)</f>
        <v>47</v>
      </c>
    </row>
    <row r="19" spans="1:3" x14ac:dyDescent="0.25">
      <c r="A19" s="25">
        <v>7171</v>
      </c>
      <c r="B19" s="26">
        <v>2314</v>
      </c>
      <c r="C19">
        <f>VLOOKUP(B19, Officials!F:H, 3, FALSE)</f>
        <v>33</v>
      </c>
    </row>
    <row r="20" spans="1:3" x14ac:dyDescent="0.25">
      <c r="A20" s="27">
        <v>7052</v>
      </c>
      <c r="B20" s="28">
        <v>1324</v>
      </c>
      <c r="C20">
        <f>VLOOKUP(B20, Officials!F:H, 3, FALSE)</f>
        <v>29</v>
      </c>
    </row>
    <row r="21" spans="1:3" x14ac:dyDescent="0.25">
      <c r="A21" s="25">
        <v>4012</v>
      </c>
      <c r="B21" s="26">
        <v>4312</v>
      </c>
      <c r="C21">
        <f>VLOOKUP(B21, Officials!F:H, 3, FALSE)</f>
        <v>48</v>
      </c>
    </row>
    <row r="22" spans="1:3" x14ac:dyDescent="0.25">
      <c r="A22" s="27">
        <v>4084</v>
      </c>
      <c r="B22" s="28">
        <v>3412</v>
      </c>
      <c r="C22">
        <f>VLOOKUP(B22, Officials!F:H, 3, FALSE)</f>
        <v>47</v>
      </c>
    </row>
    <row r="23" spans="1:3" x14ac:dyDescent="0.25">
      <c r="A23" s="25">
        <v>1054</v>
      </c>
      <c r="B23" s="26">
        <v>3214</v>
      </c>
      <c r="C23">
        <f>VLOOKUP(B23, Officials!F:H, 3, FALSE)</f>
        <v>37</v>
      </c>
    </row>
    <row r="24" spans="1:3" x14ac:dyDescent="0.25">
      <c r="A24" s="27">
        <v>1014</v>
      </c>
      <c r="B24" s="28">
        <v>3124</v>
      </c>
      <c r="C24">
        <f>VLOOKUP(B24, Officials!F:H, 3, FALSE)</f>
        <v>35</v>
      </c>
    </row>
    <row r="25" spans="1:3" x14ac:dyDescent="0.25">
      <c r="A25" s="25">
        <v>2102</v>
      </c>
      <c r="B25" s="26">
        <v>1432</v>
      </c>
      <c r="C25">
        <f>VLOOKUP(B25, Officials!F:H, 3, FALSE)</f>
        <v>35</v>
      </c>
    </row>
    <row r="26" spans="1:3" x14ac:dyDescent="0.25">
      <c r="A26" s="27">
        <v>8022</v>
      </c>
      <c r="B26" s="28">
        <v>4132</v>
      </c>
      <c r="C26">
        <f>VLOOKUP(B26, Officials!F:H, 3, FALSE)</f>
        <v>42</v>
      </c>
    </row>
    <row r="27" spans="1:3" x14ac:dyDescent="0.25">
      <c r="A27" s="25">
        <v>7081</v>
      </c>
      <c r="B27" s="26">
        <v>3412</v>
      </c>
      <c r="C27">
        <f>VLOOKUP(B27, Officials!F:H, 3, FALSE)</f>
        <v>47</v>
      </c>
    </row>
    <row r="28" spans="1:3" x14ac:dyDescent="0.25">
      <c r="A28" s="27">
        <v>4072</v>
      </c>
      <c r="B28" s="28">
        <v>3421</v>
      </c>
      <c r="C28">
        <f>VLOOKUP(B28, Officials!F:H, 3, FALSE)</f>
        <v>49</v>
      </c>
    </row>
    <row r="29" spans="1:3" x14ac:dyDescent="0.25">
      <c r="A29" s="25">
        <v>4034</v>
      </c>
      <c r="B29" s="26">
        <v>1342</v>
      </c>
      <c r="C29">
        <f>VLOOKUP(B29, Officials!F:H, 3, FALSE)</f>
        <v>34</v>
      </c>
    </row>
    <row r="30" spans="1:3" x14ac:dyDescent="0.25">
      <c r="A30" s="27">
        <v>8024</v>
      </c>
      <c r="B30" s="28">
        <v>4312</v>
      </c>
      <c r="C30">
        <f>VLOOKUP(B30, Officials!F:H, 3, FALSE)</f>
        <v>48</v>
      </c>
    </row>
    <row r="31" spans="1:3" x14ac:dyDescent="0.25">
      <c r="A31" s="25">
        <v>3042</v>
      </c>
      <c r="B31" s="26">
        <v>3124</v>
      </c>
      <c r="C31">
        <f>VLOOKUP(B31, Officials!F:H, 3, FALSE)</f>
        <v>35</v>
      </c>
    </row>
    <row r="32" spans="1:3" x14ac:dyDescent="0.25">
      <c r="A32" s="27">
        <v>6002</v>
      </c>
      <c r="B32" s="28">
        <v>4321</v>
      </c>
      <c r="C32">
        <f>VLOOKUP(B32, Officials!F:H, 3, FALSE)</f>
        <v>50</v>
      </c>
    </row>
    <row r="33" spans="1:3" x14ac:dyDescent="0.25">
      <c r="A33" s="25">
        <v>4032</v>
      </c>
      <c r="B33" s="26">
        <v>3241</v>
      </c>
      <c r="C33">
        <f>VLOOKUP(B33, Officials!F:H, 3, FALSE)</f>
        <v>44</v>
      </c>
    </row>
    <row r="34" spans="1:3" x14ac:dyDescent="0.25">
      <c r="A34" s="27">
        <v>4114</v>
      </c>
      <c r="B34" s="28">
        <v>3412</v>
      </c>
      <c r="C34">
        <f>VLOOKUP(B34, Officials!F:H, 3, FALSE)</f>
        <v>47</v>
      </c>
    </row>
    <row r="35" spans="1:3" x14ac:dyDescent="0.25">
      <c r="A35" s="25">
        <v>7024</v>
      </c>
      <c r="B35" s="26">
        <v>3421</v>
      </c>
      <c r="C35">
        <f>VLOOKUP(B35, Officials!F:H, 3, FALSE)</f>
        <v>49</v>
      </c>
    </row>
    <row r="36" spans="1:3" x14ac:dyDescent="0.25">
      <c r="A36" s="27">
        <v>4134</v>
      </c>
      <c r="B36" s="28">
        <v>3124</v>
      </c>
      <c r="C36">
        <f>VLOOKUP(B36, Officials!F:H, 3, FALSE)</f>
        <v>35</v>
      </c>
    </row>
    <row r="37" spans="1:3" x14ac:dyDescent="0.25">
      <c r="A37" s="25">
        <v>7002</v>
      </c>
      <c r="B37" s="26">
        <v>3421</v>
      </c>
      <c r="C37">
        <f>VLOOKUP(B37, Officials!F:H, 3, FALSE)</f>
        <v>49</v>
      </c>
    </row>
    <row r="38" spans="1:3" x14ac:dyDescent="0.25">
      <c r="A38" s="27">
        <v>2002</v>
      </c>
      <c r="B38" s="28">
        <v>2134</v>
      </c>
      <c r="C38">
        <f>VLOOKUP(B38, Officials!F:H, 3, FALSE)</f>
        <v>27</v>
      </c>
    </row>
    <row r="39" spans="1:3" x14ac:dyDescent="0.25">
      <c r="A39" s="25">
        <v>8032</v>
      </c>
      <c r="B39" s="26">
        <v>2143</v>
      </c>
      <c r="C39">
        <f>VLOOKUP(B39, Officials!F:H, 3, FALSE)</f>
        <v>28</v>
      </c>
    </row>
    <row r="40" spans="1:3" x14ac:dyDescent="0.25">
      <c r="A40" s="27">
        <v>7204</v>
      </c>
      <c r="B40" s="28">
        <v>1423</v>
      </c>
      <c r="C40">
        <f>VLOOKUP(B40, Officials!F:H, 3, FALSE)</f>
        <v>31</v>
      </c>
    </row>
    <row r="41" spans="1:3" x14ac:dyDescent="0.25">
      <c r="A41" s="25">
        <v>7012</v>
      </c>
      <c r="B41" s="26">
        <v>4132</v>
      </c>
      <c r="C41">
        <f>VLOOKUP(B41, Officials!F:H, 3, FALSE)</f>
        <v>42</v>
      </c>
    </row>
    <row r="42" spans="1:3" x14ac:dyDescent="0.25">
      <c r="A42" s="27">
        <v>4124</v>
      </c>
      <c r="B42" s="28">
        <v>3421</v>
      </c>
      <c r="C42">
        <f>VLOOKUP(B42, Officials!F:H, 3, FALSE)</f>
        <v>49</v>
      </c>
    </row>
    <row r="43" spans="1:3" x14ac:dyDescent="0.25">
      <c r="A43" s="25">
        <v>1042</v>
      </c>
      <c r="B43" s="26">
        <v>3142</v>
      </c>
      <c r="C43">
        <f>VLOOKUP(B43, Officials!F:H, 3, FALSE)</f>
        <v>40</v>
      </c>
    </row>
    <row r="44" spans="1:3" x14ac:dyDescent="0.25">
      <c r="A44" s="27">
        <v>7092</v>
      </c>
      <c r="B44" s="28">
        <v>4132</v>
      </c>
      <c r="C44">
        <f>VLOOKUP(B44, Officials!F:H, 3, FALSE)</f>
        <v>42</v>
      </c>
    </row>
    <row r="45" spans="1:3" x14ac:dyDescent="0.25">
      <c r="A45" s="25">
        <v>7094</v>
      </c>
      <c r="B45" s="26">
        <v>2341</v>
      </c>
      <c r="C45">
        <f>VLOOKUP(B45, Officials!F:H, 3, FALSE)</f>
        <v>40</v>
      </c>
    </row>
    <row r="46" spans="1:3" x14ac:dyDescent="0.25">
      <c r="A46" s="27">
        <v>2024</v>
      </c>
      <c r="B46" s="28">
        <v>3412</v>
      </c>
      <c r="C46">
        <f>VLOOKUP(B46, Officials!F:H, 3, FALSE)</f>
        <v>47</v>
      </c>
    </row>
    <row r="47" spans="1:3" x14ac:dyDescent="0.25">
      <c r="A47" s="25">
        <v>1052</v>
      </c>
      <c r="B47" s="26">
        <v>1234</v>
      </c>
      <c r="C47">
        <f>VLOOKUP(B47, Officials!F:H, 3, FALSE)</f>
        <v>24</v>
      </c>
    </row>
    <row r="48" spans="1:3" x14ac:dyDescent="0.25">
      <c r="A48" s="27">
        <v>4004</v>
      </c>
      <c r="B48" s="28">
        <v>3241</v>
      </c>
      <c r="C48">
        <f>VLOOKUP(B48, Officials!F:H, 3, FALSE)</f>
        <v>44</v>
      </c>
    </row>
    <row r="49" spans="1:3" x14ac:dyDescent="0.25">
      <c r="A49" s="25">
        <v>3024</v>
      </c>
      <c r="B49" s="26">
        <v>4312</v>
      </c>
      <c r="C49">
        <f>VLOOKUP(B49, Officials!F:H, 3, FALSE)</f>
        <v>48</v>
      </c>
    </row>
    <row r="50" spans="1:3" x14ac:dyDescent="0.25">
      <c r="A50" s="27">
        <v>7142</v>
      </c>
      <c r="B50" s="28">
        <v>2341</v>
      </c>
      <c r="C50">
        <f>VLOOKUP(B50, Officials!F:H, 3, FALSE)</f>
        <v>40</v>
      </c>
    </row>
    <row r="51" spans="1:3" x14ac:dyDescent="0.25">
      <c r="A51" s="25">
        <v>7172</v>
      </c>
      <c r="B51" s="26">
        <v>3241</v>
      </c>
      <c r="C51">
        <f>VLOOKUP(B51, Officials!F:H, 3, FALSE)</f>
        <v>44</v>
      </c>
    </row>
    <row r="52" spans="1:3" x14ac:dyDescent="0.25">
      <c r="A52" s="27">
        <v>7152</v>
      </c>
      <c r="B52" s="28">
        <v>1324</v>
      </c>
      <c r="C52">
        <f>VLOOKUP(B52, Officials!F:H, 3, FALSE)</f>
        <v>29</v>
      </c>
    </row>
    <row r="53" spans="1:3" x14ac:dyDescent="0.25">
      <c r="A53" s="25">
        <v>7164</v>
      </c>
      <c r="B53" s="26">
        <v>2341</v>
      </c>
      <c r="C53">
        <f>VLOOKUP(B53, Officials!F:H, 3, FALSE)</f>
        <v>40</v>
      </c>
    </row>
    <row r="54" spans="1:3" x14ac:dyDescent="0.25">
      <c r="A54" s="27">
        <v>1104</v>
      </c>
      <c r="B54" s="28">
        <v>1423</v>
      </c>
      <c r="C54">
        <f>VLOOKUP(B54, Officials!F:H, 3, FALSE)</f>
        <v>31</v>
      </c>
    </row>
    <row r="55" spans="1:3" x14ac:dyDescent="0.25">
      <c r="A55" s="25">
        <v>2022</v>
      </c>
      <c r="B55" s="26">
        <v>4312</v>
      </c>
      <c r="C55">
        <f>VLOOKUP(B55, Officials!F:H, 3, FALSE)</f>
        <v>48</v>
      </c>
    </row>
    <row r="56" spans="1:3" x14ac:dyDescent="0.25">
      <c r="A56" s="27">
        <v>7042</v>
      </c>
      <c r="B56" s="28">
        <v>1432</v>
      </c>
      <c r="C56">
        <f>VLOOKUP(B56, Officials!F:H, 3, FALSE)</f>
        <v>35</v>
      </c>
    </row>
    <row r="57" spans="1:3" x14ac:dyDescent="0.25">
      <c r="A57" s="25">
        <v>7202</v>
      </c>
      <c r="B57" s="26">
        <v>3214</v>
      </c>
      <c r="C57">
        <f>VLOOKUP(B57, Officials!F:H, 3, FALSE)</f>
        <v>37</v>
      </c>
    </row>
    <row r="58" spans="1:3" x14ac:dyDescent="0.25">
      <c r="A58" s="27">
        <v>8034</v>
      </c>
      <c r="B58" s="28">
        <v>3421</v>
      </c>
      <c r="C58">
        <f>VLOOKUP(B58, Officials!F:H, 3, FALSE)</f>
        <v>49</v>
      </c>
    </row>
    <row r="59" spans="1:3" x14ac:dyDescent="0.25">
      <c r="A59" s="25">
        <v>7014</v>
      </c>
      <c r="B59" s="26">
        <v>3412</v>
      </c>
      <c r="C59">
        <f>VLOOKUP(B59, Officials!F:H, 3, FALSE)</f>
        <v>47</v>
      </c>
    </row>
    <row r="60" spans="1:3" x14ac:dyDescent="0.25">
      <c r="A60" s="27">
        <v>1032</v>
      </c>
      <c r="B60" s="28">
        <v>4123</v>
      </c>
      <c r="C60">
        <f>VLOOKUP(B60, Officials!F:H, 3, FALSE)</f>
        <v>38</v>
      </c>
    </row>
    <row r="61" spans="1:3" x14ac:dyDescent="0.25">
      <c r="A61" s="25">
        <v>2004</v>
      </c>
      <c r="B61" s="26">
        <v>2413</v>
      </c>
      <c r="C61">
        <f>VLOOKUP(B61, Officials!F:H, 3, FALSE)</f>
        <v>35</v>
      </c>
    </row>
    <row r="62" spans="1:3" x14ac:dyDescent="0.25">
      <c r="A62" s="27">
        <v>7114</v>
      </c>
      <c r="B62" s="28">
        <v>4312</v>
      </c>
      <c r="C62">
        <f>VLOOKUP(B62, Officials!F:H, 3, FALSE)</f>
        <v>48</v>
      </c>
    </row>
    <row r="63" spans="1:3" x14ac:dyDescent="0.25">
      <c r="A63" s="25">
        <v>7162</v>
      </c>
      <c r="B63" s="26">
        <v>3412</v>
      </c>
      <c r="C63">
        <f>VLOOKUP(B63, Officials!F:H, 3, FALSE)</f>
        <v>47</v>
      </c>
    </row>
    <row r="64" spans="1:3" x14ac:dyDescent="0.25">
      <c r="A64" s="27">
        <v>7122</v>
      </c>
      <c r="B64" s="28">
        <v>3412</v>
      </c>
      <c r="C64">
        <f>VLOOKUP(B64, Officials!F:H, 3, FALSE)</f>
        <v>47</v>
      </c>
    </row>
    <row r="65" spans="1:3" x14ac:dyDescent="0.25">
      <c r="A65" s="25">
        <v>3002</v>
      </c>
      <c r="B65" s="26">
        <v>1432</v>
      </c>
      <c r="C65">
        <f>VLOOKUP(B65, Officials!F:H, 3, FALSE)</f>
        <v>35</v>
      </c>
    </row>
    <row r="66" spans="1:3" x14ac:dyDescent="0.25">
      <c r="A66" s="27">
        <v>3044</v>
      </c>
      <c r="B66" s="28">
        <v>4321</v>
      </c>
      <c r="C66">
        <f>VLOOKUP(B66, Officials!F:H, 3, FALSE)</f>
        <v>50</v>
      </c>
    </row>
    <row r="67" spans="1:3" x14ac:dyDescent="0.25">
      <c r="A67" s="25">
        <v>7044</v>
      </c>
      <c r="B67" s="26">
        <v>3412</v>
      </c>
      <c r="C67">
        <f>VLOOKUP(B67, Officials!F:H, 3, FALSE)</f>
        <v>47</v>
      </c>
    </row>
    <row r="68" spans="1:3" x14ac:dyDescent="0.25">
      <c r="A68" s="27">
        <v>7112</v>
      </c>
      <c r="B68" s="28">
        <v>2134</v>
      </c>
      <c r="C68">
        <f>VLOOKUP(B68, Officials!F:H, 3, FALSE)</f>
        <v>27</v>
      </c>
    </row>
    <row r="69" spans="1:3" x14ac:dyDescent="0.25">
      <c r="A69" s="25">
        <v>7054</v>
      </c>
      <c r="B69" s="26">
        <v>3124</v>
      </c>
      <c r="C69">
        <f>VLOOKUP(B69, Officials!F:H, 3, FALSE)</f>
        <v>35</v>
      </c>
    </row>
    <row r="70" spans="1:3" x14ac:dyDescent="0.25">
      <c r="A70" s="27">
        <v>7192</v>
      </c>
      <c r="B70" s="28">
        <v>4321</v>
      </c>
      <c r="C70">
        <f>VLOOKUP(B70, Officials!F:H, 3, FALSE)</f>
        <v>50</v>
      </c>
    </row>
    <row r="71" spans="1:3" x14ac:dyDescent="0.25">
      <c r="A71" s="25">
        <v>7022</v>
      </c>
      <c r="B71" s="26">
        <v>3214</v>
      </c>
      <c r="C71">
        <f>VLOOKUP(B71, Officials!F:H, 3, FALSE)</f>
        <v>37</v>
      </c>
    </row>
    <row r="72" spans="1:3" x14ac:dyDescent="0.25">
      <c r="A72" s="27">
        <v>3012</v>
      </c>
      <c r="B72" s="28">
        <v>3421</v>
      </c>
      <c r="C72">
        <f>VLOOKUP(B72, Officials!F:H, 3, FALSE)</f>
        <v>49</v>
      </c>
    </row>
    <row r="73" spans="1:3" x14ac:dyDescent="0.25">
      <c r="A73" s="25">
        <v>7132</v>
      </c>
      <c r="B73" s="26">
        <v>3421</v>
      </c>
      <c r="C73">
        <f>VLOOKUP(B73, Officials!F:H, 3, FALSE)</f>
        <v>49</v>
      </c>
    </row>
    <row r="74" spans="1:3" x14ac:dyDescent="0.25">
      <c r="A74" s="27">
        <v>4074</v>
      </c>
      <c r="B74" s="28">
        <v>3421</v>
      </c>
      <c r="C74">
        <f>VLOOKUP(B74, Officials!F:H, 3, FALSE)</f>
        <v>49</v>
      </c>
    </row>
    <row r="75" spans="1:3" x14ac:dyDescent="0.25">
      <c r="A75" s="25">
        <v>7082</v>
      </c>
      <c r="B75" s="26">
        <v>3214</v>
      </c>
      <c r="C75">
        <f>VLOOKUP(B75, Officials!F:H, 3, FALSE)</f>
        <v>37</v>
      </c>
    </row>
    <row r="76" spans="1:3" x14ac:dyDescent="0.25">
      <c r="A76" s="27">
        <v>4042</v>
      </c>
      <c r="B76" s="28">
        <v>4321</v>
      </c>
      <c r="C76">
        <f>VLOOKUP(B76, Officials!F:H, 3, FALSE)</f>
        <v>50</v>
      </c>
    </row>
    <row r="77" spans="1:3" x14ac:dyDescent="0.25">
      <c r="A77" s="25">
        <v>7174</v>
      </c>
      <c r="B77" s="26">
        <v>3421</v>
      </c>
      <c r="C77">
        <f>VLOOKUP(B77, Officials!F:H, 3, FALSE)</f>
        <v>49</v>
      </c>
    </row>
    <row r="78" spans="1:3" x14ac:dyDescent="0.25">
      <c r="A78" s="27">
        <v>7062</v>
      </c>
      <c r="B78" s="28">
        <v>3124</v>
      </c>
      <c r="C78">
        <f>VLOOKUP(B78, Officials!F:H, 3, FALSE)</f>
        <v>35</v>
      </c>
    </row>
    <row r="79" spans="1:3" x14ac:dyDescent="0.25">
      <c r="A79" s="25">
        <v>7182</v>
      </c>
      <c r="B79" s="26">
        <v>3412</v>
      </c>
      <c r="C79">
        <f>VLOOKUP(B79, Officials!F:H, 3, FALSE)</f>
        <v>47</v>
      </c>
    </row>
    <row r="80" spans="1:3" x14ac:dyDescent="0.25">
      <c r="A80" s="27">
        <v>1022</v>
      </c>
      <c r="B80" s="28">
        <v>2314</v>
      </c>
      <c r="C80">
        <f>VLOOKUP(B80, Officials!F:H, 3, FALSE)</f>
        <v>33</v>
      </c>
    </row>
    <row r="81" spans="1:3" x14ac:dyDescent="0.25">
      <c r="A81" s="25">
        <v>7102</v>
      </c>
      <c r="B81" s="26">
        <v>3124</v>
      </c>
      <c r="C81">
        <f>VLOOKUP(B81, Officials!F:H, 3, FALSE)</f>
        <v>35</v>
      </c>
    </row>
    <row r="82" spans="1:3" x14ac:dyDescent="0.25">
      <c r="A82" s="27">
        <v>1012</v>
      </c>
      <c r="B82" s="28">
        <v>3241</v>
      </c>
      <c r="C82">
        <f>VLOOKUP(B82, Officials!F:H, 3, FALSE)</f>
        <v>44</v>
      </c>
    </row>
    <row r="83" spans="1:3" x14ac:dyDescent="0.25">
      <c r="A83" s="25">
        <v>4102</v>
      </c>
      <c r="B83" s="26">
        <v>3214</v>
      </c>
      <c r="C83">
        <f>VLOOKUP(B83, Officials!F:H, 3, FALSE)</f>
        <v>37</v>
      </c>
    </row>
    <row r="84" spans="1:3" x14ac:dyDescent="0.25">
      <c r="A84" s="27">
        <v>1002</v>
      </c>
      <c r="B84" s="28">
        <v>2431</v>
      </c>
      <c r="C84">
        <f>VLOOKUP(B84, Officials!F:H, 3, FALSE)</f>
        <v>41</v>
      </c>
    </row>
    <row r="85" spans="1:3" x14ac:dyDescent="0.25">
      <c r="A85" s="25">
        <v>3101</v>
      </c>
      <c r="B85" s="26">
        <v>2314</v>
      </c>
      <c r="C85">
        <f>VLOOKUP(B85, Officials!F:H, 3, FALSE)</f>
        <v>33</v>
      </c>
    </row>
    <row r="86" spans="1:3" x14ac:dyDescent="0.25">
      <c r="A86" s="27">
        <v>2031</v>
      </c>
      <c r="B86" s="28">
        <v>3421</v>
      </c>
      <c r="C86">
        <f>VLOOKUP(B86, Officials!F:H, 3, FALSE)</f>
        <v>49</v>
      </c>
    </row>
    <row r="87" spans="1:3" x14ac:dyDescent="0.25">
      <c r="A87" s="25">
        <v>6024</v>
      </c>
      <c r="B87" s="26">
        <v>3421</v>
      </c>
      <c r="C87">
        <f>VLOOKUP(B87, Officials!F:H, 3, FALSE)</f>
        <v>49</v>
      </c>
    </row>
    <row r="88" spans="1:3" x14ac:dyDescent="0.25">
      <c r="A88" s="27">
        <v>1101</v>
      </c>
      <c r="B88" s="28">
        <v>4231</v>
      </c>
      <c r="C88">
        <f>VLOOKUP(B88, Officials!F:H, 3, FALSE)</f>
        <v>46</v>
      </c>
    </row>
    <row r="89" spans="1:3" x14ac:dyDescent="0.25">
      <c r="A89" s="25">
        <v>4041</v>
      </c>
      <c r="B89" s="26">
        <v>3421</v>
      </c>
      <c r="C89">
        <f>VLOOKUP(B89, Officials!F:H, 3, FALSE)</f>
        <v>49</v>
      </c>
    </row>
    <row r="90" spans="1:3" x14ac:dyDescent="0.25">
      <c r="A90" s="27">
        <v>7101</v>
      </c>
      <c r="B90" s="28">
        <v>3124</v>
      </c>
      <c r="C90">
        <f>VLOOKUP(B90, Officials!F:H, 3, FALSE)</f>
        <v>35</v>
      </c>
    </row>
    <row r="91" spans="1:3" x14ac:dyDescent="0.25">
      <c r="A91" s="25">
        <v>1102</v>
      </c>
      <c r="B91" s="26">
        <v>1243</v>
      </c>
      <c r="C91">
        <f>VLOOKUP(B91, Officials!F:H, 3, FALSE)</f>
        <v>26</v>
      </c>
    </row>
    <row r="92" spans="1:3" x14ac:dyDescent="0.25">
      <c r="A92" s="27">
        <v>1001</v>
      </c>
      <c r="B92" s="28">
        <v>3241</v>
      </c>
      <c r="C92">
        <f>VLOOKUP(B92, Officials!F:H, 3, FALSE)</f>
        <v>44</v>
      </c>
    </row>
    <row r="93" spans="1:3" x14ac:dyDescent="0.25">
      <c r="A93" s="25">
        <v>7041</v>
      </c>
      <c r="B93" s="26">
        <v>3421</v>
      </c>
      <c r="C93">
        <f>VLOOKUP(B93, Officials!F:H, 3, FALSE)</f>
        <v>49</v>
      </c>
    </row>
    <row r="94" spans="1:3" x14ac:dyDescent="0.25">
      <c r="A94" s="27">
        <v>7021</v>
      </c>
      <c r="B94" s="28">
        <v>3421</v>
      </c>
      <c r="C94">
        <f>VLOOKUP(B94, Officials!F:H, 3, FALSE)</f>
        <v>49</v>
      </c>
    </row>
    <row r="95" spans="1:3" x14ac:dyDescent="0.25">
      <c r="A95" s="25">
        <v>7131</v>
      </c>
      <c r="B95" s="26">
        <v>3412</v>
      </c>
      <c r="C95">
        <f>VLOOKUP(B95, Officials!F:H, 3, FALSE)</f>
        <v>47</v>
      </c>
    </row>
    <row r="96" spans="1:3" x14ac:dyDescent="0.25">
      <c r="A96" s="27">
        <v>7191</v>
      </c>
      <c r="B96" s="28">
        <v>3421</v>
      </c>
      <c r="C96">
        <f>VLOOKUP(B96, Officials!F:H, 3, FALSE)</f>
        <v>49</v>
      </c>
    </row>
    <row r="97" spans="1:3" x14ac:dyDescent="0.25">
      <c r="A97" s="25">
        <v>4051</v>
      </c>
      <c r="B97" s="26">
        <v>2314</v>
      </c>
      <c r="C97">
        <f>VLOOKUP(B97, Officials!F:H, 3, FALSE)</f>
        <v>33</v>
      </c>
    </row>
    <row r="98" spans="1:3" x14ac:dyDescent="0.25">
      <c r="A98" s="27">
        <v>7091</v>
      </c>
      <c r="B98" s="28">
        <v>4312</v>
      </c>
      <c r="C98">
        <f>VLOOKUP(B98, Officials!F:H, 3, FALSE)</f>
        <v>48</v>
      </c>
    </row>
    <row r="99" spans="1:3" x14ac:dyDescent="0.25">
      <c r="A99" s="25">
        <v>6012</v>
      </c>
      <c r="B99" s="26">
        <v>2314</v>
      </c>
      <c r="C99">
        <f>VLOOKUP(B99, Officials!F:H, 3, FALSE)</f>
        <v>33</v>
      </c>
    </row>
    <row r="100" spans="1:3" x14ac:dyDescent="0.25">
      <c r="A100" s="27">
        <v>3001</v>
      </c>
      <c r="B100" s="28">
        <v>4213</v>
      </c>
      <c r="C100">
        <f>VLOOKUP(B100, Officials!F:H, 3, FALSE)</f>
        <v>40</v>
      </c>
    </row>
    <row r="101" spans="1:3" x14ac:dyDescent="0.25">
      <c r="A101" s="25">
        <v>7051</v>
      </c>
      <c r="B101" s="26">
        <v>3412</v>
      </c>
      <c r="C101">
        <f>VLOOKUP(B101, Officials!F:H, 3, FALSE)</f>
        <v>47</v>
      </c>
    </row>
    <row r="102" spans="1:3" x14ac:dyDescent="0.25">
      <c r="A102" s="27">
        <v>1051</v>
      </c>
      <c r="B102" s="28">
        <v>4312</v>
      </c>
      <c r="C102">
        <f>VLOOKUP(B102, Officials!F:H, 3, FALSE)</f>
        <v>48</v>
      </c>
    </row>
    <row r="103" spans="1:3" x14ac:dyDescent="0.25">
      <c r="A103" s="25">
        <v>8051</v>
      </c>
      <c r="B103" s="26">
        <v>3421</v>
      </c>
      <c r="C103">
        <f>VLOOKUP(B103, Officials!F:H, 3, FALSE)</f>
        <v>49</v>
      </c>
    </row>
    <row r="104" spans="1:3" x14ac:dyDescent="0.25">
      <c r="A104" s="27">
        <v>7121</v>
      </c>
      <c r="B104" s="28">
        <v>3421</v>
      </c>
      <c r="C104">
        <f>VLOOKUP(B104, Officials!F:H, 3, FALSE)</f>
        <v>49</v>
      </c>
    </row>
    <row r="105" spans="1:3" x14ac:dyDescent="0.25">
      <c r="A105" s="25">
        <v>7031</v>
      </c>
      <c r="B105" s="26">
        <v>2431</v>
      </c>
      <c r="C105">
        <f>VLOOKUP(B105, Officials!F:H, 3, FALSE)</f>
        <v>41</v>
      </c>
    </row>
    <row r="106" spans="1:3" x14ac:dyDescent="0.25">
      <c r="A106" s="27">
        <v>1041</v>
      </c>
      <c r="B106" s="28">
        <v>3214</v>
      </c>
      <c r="C106">
        <f>VLOOKUP(B106, Officials!F:H, 3, FALSE)</f>
        <v>37</v>
      </c>
    </row>
    <row r="107" spans="1:3" x14ac:dyDescent="0.25">
      <c r="A107" s="25">
        <v>4023</v>
      </c>
      <c r="B107" s="26">
        <v>3241</v>
      </c>
      <c r="C107">
        <f>VLOOKUP(B107, Officials!F:H, 3, FALSE)</f>
        <v>44</v>
      </c>
    </row>
    <row r="108" spans="1:3" x14ac:dyDescent="0.25">
      <c r="A108" s="27">
        <v>7123</v>
      </c>
      <c r="B108" s="28">
        <v>3421</v>
      </c>
      <c r="C108">
        <f>VLOOKUP(B108, Officials!F:H, 3, FALSE)</f>
        <v>49</v>
      </c>
    </row>
    <row r="109" spans="1:3" x14ac:dyDescent="0.25">
      <c r="A109" s="25">
        <v>4081</v>
      </c>
      <c r="B109" s="26">
        <v>2413</v>
      </c>
      <c r="C109">
        <f>VLOOKUP(B109, Officials!F:H, 3, FALSE)</f>
        <v>35</v>
      </c>
    </row>
    <row r="110" spans="1:3" x14ac:dyDescent="0.25">
      <c r="A110" s="27">
        <v>4011</v>
      </c>
      <c r="B110" s="28">
        <v>3142</v>
      </c>
      <c r="C110">
        <f>VLOOKUP(B110, Officials!F:H, 3, FALSE)</f>
        <v>40</v>
      </c>
    </row>
    <row r="111" spans="1:3" x14ac:dyDescent="0.25">
      <c r="A111" s="25">
        <v>3014</v>
      </c>
      <c r="B111" s="26">
        <v>3214</v>
      </c>
      <c r="C111">
        <f>VLOOKUP(B111, Officials!F:H, 3, FALSE)</f>
        <v>37</v>
      </c>
    </row>
    <row r="112" spans="1:3" x14ac:dyDescent="0.25">
      <c r="A112" s="27">
        <v>8033</v>
      </c>
      <c r="B112" s="28">
        <v>2134</v>
      </c>
      <c r="C112">
        <f>VLOOKUP(B112, Officials!F:H, 3, FALSE)</f>
        <v>27</v>
      </c>
    </row>
    <row r="113" spans="1:3" x14ac:dyDescent="0.25">
      <c r="A113" s="25">
        <v>7163</v>
      </c>
      <c r="B113" s="26">
        <v>3421</v>
      </c>
      <c r="C113">
        <f>VLOOKUP(B113, Officials!F:H, 3, FALSE)</f>
        <v>49</v>
      </c>
    </row>
    <row r="114" spans="1:3" x14ac:dyDescent="0.25">
      <c r="A114" s="27">
        <v>7154</v>
      </c>
      <c r="B114" s="28">
        <v>2341</v>
      </c>
      <c r="C114">
        <f>VLOOKUP(B114, Officials!F:H, 3, FALSE)</f>
        <v>40</v>
      </c>
    </row>
    <row r="115" spans="1:3" x14ac:dyDescent="0.25">
      <c r="A115" s="25">
        <v>7061</v>
      </c>
      <c r="B115" s="26">
        <v>3241</v>
      </c>
      <c r="C115">
        <f>VLOOKUP(B115, Officials!F:H, 3, FALSE)</f>
        <v>44</v>
      </c>
    </row>
    <row r="116" spans="1:3" x14ac:dyDescent="0.25">
      <c r="A116" s="27">
        <v>2023</v>
      </c>
      <c r="B116" s="28">
        <v>3421</v>
      </c>
      <c r="C116">
        <f>VLOOKUP(B116, Officials!F:H, 3, FALSE)</f>
        <v>49</v>
      </c>
    </row>
    <row r="117" spans="1:3" x14ac:dyDescent="0.25">
      <c r="A117" s="25">
        <v>3003</v>
      </c>
      <c r="B117" s="26">
        <v>4132</v>
      </c>
      <c r="C117">
        <f>VLOOKUP(B117, Officials!F:H, 3, FALSE)</f>
        <v>42</v>
      </c>
    </row>
    <row r="118" spans="1:3" x14ac:dyDescent="0.25">
      <c r="A118" s="27">
        <v>8061</v>
      </c>
      <c r="B118" s="28">
        <v>3241</v>
      </c>
      <c r="C118">
        <f>VLOOKUP(B118, Officials!F:H, 3, FALSE)</f>
        <v>44</v>
      </c>
    </row>
    <row r="119" spans="1:3" x14ac:dyDescent="0.25">
      <c r="A119" s="25">
        <v>4021</v>
      </c>
      <c r="B119" s="26">
        <v>4312</v>
      </c>
      <c r="C119">
        <f>VLOOKUP(B119, Officials!F:H, 3, FALSE)</f>
        <v>48</v>
      </c>
    </row>
    <row r="120" spans="1:3" x14ac:dyDescent="0.25">
      <c r="A120" s="27">
        <v>3011</v>
      </c>
      <c r="B120" s="28">
        <v>3421</v>
      </c>
      <c r="C120">
        <f>VLOOKUP(B120, Officials!F:H, 3, FALSE)</f>
        <v>49</v>
      </c>
    </row>
    <row r="121" spans="1:3" x14ac:dyDescent="0.25">
      <c r="A121" s="25">
        <v>1013</v>
      </c>
      <c r="B121" s="26">
        <v>3412</v>
      </c>
      <c r="C121">
        <f>VLOOKUP(B121, Officials!F:H, 3, FALSE)</f>
        <v>47</v>
      </c>
    </row>
    <row r="122" spans="1:3" x14ac:dyDescent="0.25">
      <c r="A122" s="27">
        <v>8063</v>
      </c>
      <c r="B122" s="28">
        <v>2314</v>
      </c>
      <c r="C122">
        <f>VLOOKUP(B122, Officials!F:H, 3, FALSE)</f>
        <v>33</v>
      </c>
    </row>
    <row r="123" spans="1:3" x14ac:dyDescent="0.25">
      <c r="A123" s="25">
        <v>4043</v>
      </c>
      <c r="B123" s="26">
        <v>3214</v>
      </c>
      <c r="C123">
        <f>VLOOKUP(B123, Officials!F:H, 3, FALSE)</f>
        <v>37</v>
      </c>
    </row>
    <row r="124" spans="1:3" x14ac:dyDescent="0.25">
      <c r="A124" s="27">
        <v>8031</v>
      </c>
      <c r="B124" s="28">
        <v>3214</v>
      </c>
      <c r="C124">
        <f>VLOOKUP(B124, Officials!F:H, 3, FALSE)</f>
        <v>37</v>
      </c>
    </row>
    <row r="125" spans="1:3" x14ac:dyDescent="0.25">
      <c r="A125" s="25">
        <v>8043</v>
      </c>
      <c r="B125" s="26">
        <v>3241</v>
      </c>
      <c r="C125">
        <f>VLOOKUP(B125, Officials!F:H, 3, FALSE)</f>
        <v>44</v>
      </c>
    </row>
    <row r="126" spans="1:3" x14ac:dyDescent="0.25">
      <c r="A126" s="27">
        <v>1031</v>
      </c>
      <c r="B126" s="28">
        <v>2431</v>
      </c>
      <c r="C126">
        <f>VLOOKUP(B126, Officials!F:H, 3, FALSE)</f>
        <v>41</v>
      </c>
    </row>
    <row r="127" spans="1:3" x14ac:dyDescent="0.25">
      <c r="A127" s="25">
        <v>7183</v>
      </c>
      <c r="B127" s="26">
        <v>2314</v>
      </c>
      <c r="C127">
        <f>VLOOKUP(B127, Officials!F:H, 3, FALSE)</f>
        <v>33</v>
      </c>
    </row>
    <row r="128" spans="1:3" x14ac:dyDescent="0.25">
      <c r="A128" s="27">
        <v>7023</v>
      </c>
      <c r="B128" s="28">
        <v>2431</v>
      </c>
      <c r="C128">
        <f>VLOOKUP(B128, Officials!F:H, 3, FALSE)</f>
        <v>41</v>
      </c>
    </row>
    <row r="129" spans="1:3" x14ac:dyDescent="0.25">
      <c r="A129" s="25">
        <v>2001</v>
      </c>
      <c r="B129" s="26">
        <v>4123</v>
      </c>
      <c r="C129">
        <f>VLOOKUP(B129, Officials!F:H, 3, FALSE)</f>
        <v>38</v>
      </c>
    </row>
    <row r="130" spans="1:3" x14ac:dyDescent="0.25">
      <c r="A130" s="27">
        <v>2101</v>
      </c>
      <c r="B130" s="28">
        <v>3241</v>
      </c>
      <c r="C130">
        <f>VLOOKUP(B130, Officials!F:H, 3, FALSE)</f>
        <v>44</v>
      </c>
    </row>
    <row r="131" spans="1:3" x14ac:dyDescent="0.25">
      <c r="A131" s="25">
        <v>4031</v>
      </c>
      <c r="B131" s="26">
        <v>3214</v>
      </c>
      <c r="C131">
        <f>VLOOKUP(B131, Officials!F:H, 3, FALSE)</f>
        <v>37</v>
      </c>
    </row>
    <row r="132" spans="1:3" x14ac:dyDescent="0.25">
      <c r="A132" s="27">
        <v>3053</v>
      </c>
      <c r="B132" s="28">
        <v>4123</v>
      </c>
      <c r="C132">
        <f>VLOOKUP(B132, Officials!F:H, 3, FALSE)</f>
        <v>38</v>
      </c>
    </row>
    <row r="133" spans="1:3" x14ac:dyDescent="0.25">
      <c r="A133" s="25">
        <v>4103</v>
      </c>
      <c r="B133" s="26">
        <v>3421</v>
      </c>
      <c r="C133">
        <f>VLOOKUP(B133, Officials!F:H, 3, FALSE)</f>
        <v>49</v>
      </c>
    </row>
    <row r="134" spans="1:3" x14ac:dyDescent="0.25">
      <c r="A134" s="27">
        <v>8001</v>
      </c>
      <c r="B134" s="28">
        <v>3421</v>
      </c>
      <c r="C134">
        <f>VLOOKUP(B134, Officials!F:H, 3, FALSE)</f>
        <v>49</v>
      </c>
    </row>
    <row r="135" spans="1:3" x14ac:dyDescent="0.25">
      <c r="A135" s="25">
        <v>7133</v>
      </c>
      <c r="B135" s="26">
        <v>4213</v>
      </c>
      <c r="C135">
        <f>VLOOKUP(B135, Officials!F:H, 3, FALSE)</f>
        <v>40</v>
      </c>
    </row>
    <row r="136" spans="1:3" x14ac:dyDescent="0.25">
      <c r="A136" s="27">
        <v>7161</v>
      </c>
      <c r="B136" s="28">
        <v>3214</v>
      </c>
      <c r="C136">
        <f>VLOOKUP(B136, Officials!F:H, 3, FALSE)</f>
        <v>37</v>
      </c>
    </row>
    <row r="137" spans="1:3" x14ac:dyDescent="0.25">
      <c r="A137" s="25">
        <v>4013</v>
      </c>
      <c r="B137" s="26">
        <v>4321</v>
      </c>
      <c r="C137">
        <f>VLOOKUP(B137, Officials!F:H, 3, FALSE)</f>
        <v>50</v>
      </c>
    </row>
    <row r="138" spans="1:3" x14ac:dyDescent="0.25">
      <c r="A138" s="27">
        <v>7003</v>
      </c>
      <c r="B138" s="28">
        <v>4312</v>
      </c>
      <c r="C138">
        <f>VLOOKUP(B138, Officials!F:H, 3, FALSE)</f>
        <v>48</v>
      </c>
    </row>
    <row r="139" spans="1:3" x14ac:dyDescent="0.25">
      <c r="A139" s="25">
        <v>1011</v>
      </c>
      <c r="B139" s="26">
        <v>3124</v>
      </c>
      <c r="C139">
        <f>VLOOKUP(B139, Officials!F:H, 3, FALSE)</f>
        <v>35</v>
      </c>
    </row>
    <row r="140" spans="1:3" x14ac:dyDescent="0.25">
      <c r="A140" s="27">
        <v>2103</v>
      </c>
      <c r="B140" s="28">
        <v>2314</v>
      </c>
      <c r="C140">
        <f>VLOOKUP(B140, Officials!F:H, 3, FALSE)</f>
        <v>33</v>
      </c>
    </row>
    <row r="141" spans="1:3" x14ac:dyDescent="0.25">
      <c r="A141" s="25">
        <v>7083</v>
      </c>
      <c r="B141" s="26">
        <v>3412</v>
      </c>
      <c r="C141">
        <f>VLOOKUP(B141, Officials!F:H, 3, FALSE)</f>
        <v>47</v>
      </c>
    </row>
    <row r="142" spans="1:3" x14ac:dyDescent="0.25">
      <c r="A142" s="27">
        <v>7181</v>
      </c>
      <c r="B142" s="28">
        <v>4321</v>
      </c>
      <c r="C142">
        <f>VLOOKUP(B142, Officials!F:H, 3, FALSE)</f>
        <v>50</v>
      </c>
    </row>
    <row r="143" spans="1:3" x14ac:dyDescent="0.25">
      <c r="A143" s="25">
        <v>8011</v>
      </c>
      <c r="B143" s="26">
        <v>3241</v>
      </c>
      <c r="C143">
        <f>VLOOKUP(B143, Officials!F:H, 3, FALSE)</f>
        <v>44</v>
      </c>
    </row>
    <row r="144" spans="1:3" x14ac:dyDescent="0.25">
      <c r="A144" s="27">
        <v>1021</v>
      </c>
      <c r="B144" s="28">
        <v>3124</v>
      </c>
      <c r="C144">
        <f>VLOOKUP(B144, Officials!F:H, 3, FALSE)</f>
        <v>35</v>
      </c>
    </row>
    <row r="145" spans="1:3" x14ac:dyDescent="0.25">
      <c r="A145" s="25">
        <v>6011</v>
      </c>
      <c r="B145" s="26">
        <v>4321</v>
      </c>
      <c r="C145">
        <f>VLOOKUP(B145, Officials!F:H, 3, FALSE)</f>
        <v>50</v>
      </c>
    </row>
    <row r="146" spans="1:3" x14ac:dyDescent="0.25">
      <c r="A146" s="27">
        <v>7073</v>
      </c>
      <c r="B146" s="28">
        <v>3421</v>
      </c>
      <c r="C146">
        <f>VLOOKUP(B146, Officials!F:H, 3, FALSE)</f>
        <v>49</v>
      </c>
    </row>
    <row r="147" spans="1:3" x14ac:dyDescent="0.25">
      <c r="A147" s="25">
        <v>7111</v>
      </c>
      <c r="B147" s="26">
        <v>3421</v>
      </c>
      <c r="C147">
        <f>VLOOKUP(B147, Officials!F:H, 3, FALSE)</f>
        <v>49</v>
      </c>
    </row>
    <row r="148" spans="1:3" x14ac:dyDescent="0.25">
      <c r="A148" s="27">
        <v>7043</v>
      </c>
      <c r="B148" s="28">
        <v>1342</v>
      </c>
      <c r="C148">
        <f>VLOOKUP(B148, Officials!F:H, 3, FALSE)</f>
        <v>34</v>
      </c>
    </row>
    <row r="149" spans="1:3" x14ac:dyDescent="0.25">
      <c r="A149" s="25">
        <v>1053</v>
      </c>
      <c r="B149" s="26">
        <v>4321</v>
      </c>
      <c r="C149">
        <f>VLOOKUP(B149, Officials!F:H, 3, FALSE)</f>
        <v>50</v>
      </c>
    </row>
    <row r="150" spans="1:3" x14ac:dyDescent="0.25">
      <c r="A150" s="27">
        <v>4101</v>
      </c>
      <c r="B150" s="28">
        <v>3241</v>
      </c>
      <c r="C150">
        <f>VLOOKUP(B150, Officials!F:H, 3, FALSE)</f>
        <v>44</v>
      </c>
    </row>
    <row r="151" spans="1:3" x14ac:dyDescent="0.25">
      <c r="A151" s="25">
        <v>4061</v>
      </c>
      <c r="B151" s="26">
        <v>3241</v>
      </c>
      <c r="C151">
        <f>VLOOKUP(B151, Officials!F:H, 3, FALSE)</f>
        <v>44</v>
      </c>
    </row>
    <row r="152" spans="1:3" x14ac:dyDescent="0.25">
      <c r="A152" s="27">
        <v>4053</v>
      </c>
      <c r="B152" s="28">
        <v>3421</v>
      </c>
      <c r="C152">
        <f>VLOOKUP(B152, Officials!F:H, 3, FALSE)</f>
        <v>49</v>
      </c>
    </row>
    <row r="153" spans="1:3" x14ac:dyDescent="0.25">
      <c r="A153" s="25">
        <v>7053</v>
      </c>
      <c r="B153" s="26">
        <v>3421</v>
      </c>
      <c r="C153">
        <f>VLOOKUP(B153, Officials!F:H, 3, FALSE)</f>
        <v>49</v>
      </c>
    </row>
    <row r="154" spans="1:3" x14ac:dyDescent="0.25">
      <c r="A154" s="27">
        <v>7151</v>
      </c>
      <c r="B154" s="28">
        <v>1432</v>
      </c>
      <c r="C154">
        <f>VLOOKUP(B154, Officials!F:H, 3, FALSE)</f>
        <v>35</v>
      </c>
    </row>
    <row r="155" spans="1:3" x14ac:dyDescent="0.25">
      <c r="A155" s="25">
        <v>7141</v>
      </c>
      <c r="B155" s="26">
        <v>3421</v>
      </c>
      <c r="C155">
        <f>VLOOKUP(B155, Officials!F:H, 3, FALSE)</f>
        <v>49</v>
      </c>
    </row>
    <row r="156" spans="1:3" x14ac:dyDescent="0.25">
      <c r="A156" s="27">
        <v>7071</v>
      </c>
      <c r="B156" s="28">
        <v>3421</v>
      </c>
      <c r="C156">
        <f>VLOOKUP(B156, Officials!F:H, 3, FALSE)</f>
        <v>49</v>
      </c>
    </row>
    <row r="157" spans="1:3" x14ac:dyDescent="0.25">
      <c r="A157" s="25">
        <v>7033</v>
      </c>
      <c r="B157" s="26">
        <v>3412</v>
      </c>
      <c r="C157">
        <f>VLOOKUP(B157, Officials!F:H, 3, FALSE)</f>
        <v>47</v>
      </c>
    </row>
    <row r="158" spans="1:3" x14ac:dyDescent="0.25">
      <c r="A158" s="27">
        <v>6003</v>
      </c>
      <c r="B158" s="28">
        <v>2134</v>
      </c>
      <c r="C158">
        <f>VLOOKUP(B158, Officials!F:H, 3, FALSE)</f>
        <v>27</v>
      </c>
    </row>
    <row r="159" spans="1:3" x14ac:dyDescent="0.25">
      <c r="A159" s="25">
        <v>6001</v>
      </c>
      <c r="B159" s="26">
        <v>3412</v>
      </c>
      <c r="C159">
        <f>VLOOKUP(B159, Officials!F:H, 3, FALSE)</f>
        <v>47</v>
      </c>
    </row>
    <row r="160" spans="1:3" x14ac:dyDescent="0.25">
      <c r="A160" s="27">
        <v>4001</v>
      </c>
      <c r="B160" s="28">
        <v>4321</v>
      </c>
      <c r="C160">
        <f>VLOOKUP(B160, Officials!F:H, 3, FALSE)</f>
        <v>50</v>
      </c>
    </row>
    <row r="161" spans="1:3" x14ac:dyDescent="0.25">
      <c r="A161" s="25">
        <v>3051</v>
      </c>
      <c r="B161" s="26">
        <v>3142</v>
      </c>
      <c r="C161">
        <f>VLOOKUP(B161, Officials!F:H, 3, FALSE)</f>
        <v>40</v>
      </c>
    </row>
    <row r="162" spans="1:3" x14ac:dyDescent="0.25">
      <c r="A162" s="27">
        <v>7143</v>
      </c>
      <c r="B162" s="28">
        <v>3412</v>
      </c>
      <c r="C162">
        <f>VLOOKUP(B162, Officials!F:H, 3, FALSE)</f>
        <v>47</v>
      </c>
    </row>
    <row r="163" spans="1:3" x14ac:dyDescent="0.25">
      <c r="A163" s="25">
        <v>8053</v>
      </c>
      <c r="B163" s="26">
        <v>3214</v>
      </c>
      <c r="C163">
        <f>VLOOKUP(B163, Officials!F:H, 3, FALSE)</f>
        <v>37</v>
      </c>
    </row>
    <row r="164" spans="1:3" x14ac:dyDescent="0.25">
      <c r="A164" s="27">
        <v>4003</v>
      </c>
      <c r="B164" s="28">
        <v>2341</v>
      </c>
      <c r="C164">
        <f>VLOOKUP(B164, Officials!F:H, 3, FALSE)</f>
        <v>40</v>
      </c>
    </row>
    <row r="165" spans="1:3" x14ac:dyDescent="0.25">
      <c r="A165" s="25">
        <v>7193</v>
      </c>
      <c r="B165" s="26">
        <v>3142</v>
      </c>
      <c r="C165">
        <f>VLOOKUP(B165, Officials!F:H, 3, FALSE)</f>
        <v>40</v>
      </c>
    </row>
    <row r="166" spans="1:3" x14ac:dyDescent="0.25">
      <c r="A166" s="27">
        <v>7201</v>
      </c>
      <c r="B166" s="28">
        <v>3412</v>
      </c>
      <c r="C166">
        <f>VLOOKUP(B166, Officials!F:H, 3, FALSE)</f>
        <v>47</v>
      </c>
    </row>
    <row r="167" spans="1:3" x14ac:dyDescent="0.25">
      <c r="A167" s="25">
        <v>1003</v>
      </c>
      <c r="B167" s="26">
        <v>2314</v>
      </c>
      <c r="C167">
        <f>VLOOKUP(B167, Officials!F:H, 3, FALSE)</f>
        <v>33</v>
      </c>
    </row>
    <row r="168" spans="1:3" x14ac:dyDescent="0.25">
      <c r="A168" s="27">
        <v>4071</v>
      </c>
      <c r="B168" s="28">
        <v>3421</v>
      </c>
      <c r="C168">
        <f>VLOOKUP(B168, Officials!F:H, 3, FALSE)</f>
        <v>49</v>
      </c>
    </row>
    <row r="169" spans="1:3" x14ac:dyDescent="0.25">
      <c r="A169" s="25">
        <v>7153</v>
      </c>
      <c r="B169" s="26">
        <v>4123</v>
      </c>
      <c r="C169">
        <f>VLOOKUP(B169, Officials!F:H, 3, FALSE)</f>
        <v>38</v>
      </c>
    </row>
    <row r="170" spans="1:3" x14ac:dyDescent="0.25">
      <c r="A170" s="27">
        <v>1103</v>
      </c>
      <c r="B170" s="28">
        <v>2341</v>
      </c>
      <c r="C170">
        <f>VLOOKUP(B170, Officials!F:H, 3, FALSE)</f>
        <v>40</v>
      </c>
    </row>
    <row r="171" spans="1:3" x14ac:dyDescent="0.25">
      <c r="A171" s="25">
        <v>7011</v>
      </c>
      <c r="B171" s="26">
        <v>2314</v>
      </c>
      <c r="C171">
        <f>VLOOKUP(B171, Officials!F:H, 3, FALSE)</f>
        <v>33</v>
      </c>
    </row>
    <row r="172" spans="1:3" x14ac:dyDescent="0.25">
      <c r="A172" s="27">
        <v>7203</v>
      </c>
      <c r="B172" s="28">
        <v>3142</v>
      </c>
      <c r="C172">
        <f>VLOOKUP(B172, Officials!F:H, 3, FALSE)</f>
        <v>40</v>
      </c>
    </row>
    <row r="173" spans="1:3" x14ac:dyDescent="0.25">
      <c r="A173" s="25">
        <v>8003</v>
      </c>
      <c r="B173" s="26">
        <v>2143</v>
      </c>
      <c r="C173">
        <f>VLOOKUP(B173, Officials!F:H, 3, FALSE)</f>
        <v>28</v>
      </c>
    </row>
    <row r="174" spans="1:3" x14ac:dyDescent="0.25">
      <c r="A174" s="27">
        <v>8013</v>
      </c>
      <c r="B174" s="28">
        <v>2134</v>
      </c>
      <c r="C174">
        <f>VLOOKUP(B174, Officials!F:H, 3, FALSE)</f>
        <v>27</v>
      </c>
    </row>
    <row r="175" spans="1:3" x14ac:dyDescent="0.25">
      <c r="A175" s="25">
        <v>7013</v>
      </c>
      <c r="B175" s="26">
        <v>3241</v>
      </c>
      <c r="C175">
        <f>VLOOKUP(B175, Officials!F:H, 3, FALSE)</f>
        <v>44</v>
      </c>
    </row>
    <row r="176" spans="1:3" x14ac:dyDescent="0.25">
      <c r="A176" s="27">
        <v>8023</v>
      </c>
      <c r="B176" s="28">
        <v>3124</v>
      </c>
      <c r="C176">
        <f>VLOOKUP(B176, Officials!F:H, 3, FALSE)</f>
        <v>35</v>
      </c>
    </row>
    <row r="177" spans="1:3" x14ac:dyDescent="0.25">
      <c r="A177" s="25">
        <v>1033</v>
      </c>
      <c r="B177" s="26">
        <v>3421</v>
      </c>
      <c r="C177">
        <f>VLOOKUP(B177, Officials!F:H, 3, FALSE)</f>
        <v>49</v>
      </c>
    </row>
    <row r="178" spans="1:3" x14ac:dyDescent="0.25">
      <c r="A178" s="27">
        <v>1023</v>
      </c>
      <c r="B178" s="28">
        <v>4312</v>
      </c>
      <c r="C178">
        <f>VLOOKUP(B178, Officials!F:H, 3, FALSE)</f>
        <v>48</v>
      </c>
    </row>
    <row r="179" spans="1:3" x14ac:dyDescent="0.25">
      <c r="A179" s="25">
        <v>3013</v>
      </c>
      <c r="B179" s="26">
        <v>3241</v>
      </c>
      <c r="C179">
        <f>VLOOKUP(B179, Officials!F:H, 3, FALSE)</f>
        <v>44</v>
      </c>
    </row>
    <row r="180" spans="1:3" x14ac:dyDescent="0.25">
      <c r="A180" s="27">
        <v>4033</v>
      </c>
      <c r="B180" s="28">
        <v>3241</v>
      </c>
      <c r="C180">
        <f>VLOOKUP(B180, Officials!F:H, 3, FALSE)</f>
        <v>44</v>
      </c>
    </row>
    <row r="181" spans="1:3" x14ac:dyDescent="0.25">
      <c r="A181" s="25">
        <v>7113</v>
      </c>
      <c r="B181" s="26">
        <v>4123</v>
      </c>
      <c r="C181">
        <f>VLOOKUP(B181, Officials!F:H, 3, FALSE)</f>
        <v>38</v>
      </c>
    </row>
    <row r="182" spans="1:3" x14ac:dyDescent="0.25">
      <c r="A182" s="27">
        <v>7103</v>
      </c>
      <c r="B182" s="28">
        <v>1324</v>
      </c>
      <c r="C182">
        <f>VLOOKUP(B182, Officials!F:H, 3, FALSE)</f>
        <v>29</v>
      </c>
    </row>
    <row r="183" spans="1:3" x14ac:dyDescent="0.25">
      <c r="A183" s="31">
        <v>3043</v>
      </c>
      <c r="B183" s="32">
        <v>3412</v>
      </c>
      <c r="C183">
        <f>VLOOKUP(B183, Officials!F:H, 3, FALSE)</f>
        <v>47</v>
      </c>
    </row>
    <row r="184" spans="1:3" x14ac:dyDescent="0.25">
      <c r="A184">
        <v>3041</v>
      </c>
      <c r="B184">
        <v>3214</v>
      </c>
      <c r="C184">
        <f>VLOOKUP(B184, Officials!F:H, 3, FALSE)</f>
        <v>37</v>
      </c>
    </row>
    <row r="185" spans="1:3" x14ac:dyDescent="0.25">
      <c r="C185" t="e">
        <f>VLOOKUP(B185, Officials!F:H, 3, FALSE)</f>
        <v>#N/A</v>
      </c>
    </row>
    <row r="186" spans="1:3" x14ac:dyDescent="0.25">
      <c r="C186" t="e">
        <f>VLOOKUP(B186, Officials!F:H, 3, FALSE)</f>
        <v>#N/A</v>
      </c>
    </row>
    <row r="187" spans="1:3" x14ac:dyDescent="0.25">
      <c r="C187" t="e">
        <f>VLOOKUP(B187, Officials!F:H, 3, FALSE)</f>
        <v>#N/A</v>
      </c>
    </row>
    <row r="188" spans="1:3" x14ac:dyDescent="0.25">
      <c r="C188" t="e">
        <f>VLOOKUP(B188, Officials!F:H, 3, FALSE)</f>
        <v>#N/A</v>
      </c>
    </row>
    <row r="189" spans="1:3" x14ac:dyDescent="0.25">
      <c r="C189" t="e">
        <f>VLOOKUP(B189, Officials!F:H, 3, FALSE)</f>
        <v>#N/A</v>
      </c>
    </row>
    <row r="190" spans="1:3" x14ac:dyDescent="0.25">
      <c r="C190" t="e">
        <f>VLOOKUP(B190, Officials!F:H, 3, FALSE)</f>
        <v>#N/A</v>
      </c>
    </row>
    <row r="191" spans="1:3" x14ac:dyDescent="0.25">
      <c r="C191" t="e">
        <f>VLOOKUP(B191, Officials!F:H, 3, FALSE)</f>
        <v>#N/A</v>
      </c>
    </row>
    <row r="192" spans="1:3" x14ac:dyDescent="0.25">
      <c r="C192" t="e">
        <f>VLOOKUP(B192, Officials!F:H, 3, FALSE)</f>
        <v>#N/A</v>
      </c>
    </row>
    <row r="193" spans="2:3" x14ac:dyDescent="0.25">
      <c r="C193" t="e">
        <f>VLOOKUP(B193, Officials!F:H, 3, FALSE)</f>
        <v>#N/A</v>
      </c>
    </row>
    <row r="194" spans="2:3" x14ac:dyDescent="0.25">
      <c r="C194" t="e">
        <f>VLOOKUP(B194, Officials!F:H, 3, FALSE)</f>
        <v>#N/A</v>
      </c>
    </row>
    <row r="195" spans="2:3" x14ac:dyDescent="0.25">
      <c r="C195" t="e">
        <f>VLOOKUP(B195, Officials!F:H, 3, FALSE)</f>
        <v>#N/A</v>
      </c>
    </row>
    <row r="196" spans="2:3" x14ac:dyDescent="0.25">
      <c r="C196" t="e">
        <f>VLOOKUP(B196, Officials!F:H, 3, FALSE)</f>
        <v>#N/A</v>
      </c>
    </row>
    <row r="197" spans="2:3" x14ac:dyDescent="0.25">
      <c r="C197" t="e">
        <f>VLOOKUP(B197, Officials!F:H, 3, FALSE)</f>
        <v>#N/A</v>
      </c>
    </row>
    <row r="198" spans="2:3" x14ac:dyDescent="0.25">
      <c r="C198" t="e">
        <f>VLOOKUP(B198, Officials!F:H, 3, FALSE)</f>
        <v>#N/A</v>
      </c>
    </row>
    <row r="199" spans="2:3" x14ac:dyDescent="0.25">
      <c r="C199" t="e">
        <f>VLOOKUP(B199, Officials!F:H, 3, FALSE)</f>
        <v>#N/A</v>
      </c>
    </row>
    <row r="200" spans="2:3" x14ac:dyDescent="0.25">
      <c r="B200" s="14"/>
      <c r="C200" t="e">
        <f>VLOOKUP(B200, Officials!F:H, 3, FALSE)</f>
        <v>#N/A</v>
      </c>
    </row>
    <row r="201" spans="2:3" x14ac:dyDescent="0.25">
      <c r="B201" s="14"/>
      <c r="C201" t="e">
        <f>VLOOKUP(B201, Officials!F:H, 3, FALSE)</f>
        <v>#N/A</v>
      </c>
    </row>
    <row r="202" spans="2:3" x14ac:dyDescent="0.25">
      <c r="B202" s="14"/>
      <c r="C202" t="e">
        <f>VLOOKUP(B202, Officials!F:H, 3, FALSE)</f>
        <v>#N/A</v>
      </c>
    </row>
    <row r="203" spans="2:3" x14ac:dyDescent="0.25">
      <c r="B203" s="14"/>
      <c r="C203" t="e">
        <f>VLOOKUP(B203, Officials!F:H, 3, FALSE)</f>
        <v>#N/A</v>
      </c>
    </row>
    <row r="204" spans="2:3" x14ac:dyDescent="0.25">
      <c r="B204" s="14"/>
      <c r="C204" t="e">
        <f>VLOOKUP(B204, Officials!F:H, 3, FALSE)</f>
        <v>#N/A</v>
      </c>
    </row>
    <row r="205" spans="2:3" x14ac:dyDescent="0.25">
      <c r="B205" s="14"/>
      <c r="C205" t="e">
        <f>VLOOKUP(B205, Officials!F:H, 3, FALSE)</f>
        <v>#N/A</v>
      </c>
    </row>
    <row r="206" spans="2:3" x14ac:dyDescent="0.25">
      <c r="B206" s="14"/>
      <c r="C206" t="e">
        <f>VLOOKUP(B206, Officials!F:H, 3, FALSE)</f>
        <v>#N/A</v>
      </c>
    </row>
    <row r="207" spans="2:3" x14ac:dyDescent="0.25">
      <c r="B207" s="14"/>
      <c r="C207" t="e">
        <f>VLOOKUP(B207, Officials!F:H, 3, FALSE)</f>
        <v>#N/A</v>
      </c>
    </row>
    <row r="208" spans="2:3" x14ac:dyDescent="0.25">
      <c r="B208" s="14"/>
      <c r="C208" t="e">
        <f>VLOOKUP(B208, Officials!F:H, 3, FALSE)</f>
        <v>#N/A</v>
      </c>
    </row>
    <row r="209" spans="2:3" x14ac:dyDescent="0.25">
      <c r="B209" s="14"/>
      <c r="C209" t="e">
        <f>VLOOKUP(B209, Officials!F:H, 3, FALSE)</f>
        <v>#N/A</v>
      </c>
    </row>
    <row r="210" spans="2:3" x14ac:dyDescent="0.25">
      <c r="B210" s="14"/>
      <c r="C210" t="e">
        <f>VLOOKUP(B210, Officials!F:H, 3, FALSE)</f>
        <v>#N/A</v>
      </c>
    </row>
    <row r="211" spans="2:3" x14ac:dyDescent="0.25">
      <c r="B211" s="14"/>
      <c r="C211" t="e">
        <f>VLOOKUP(B211, Officials!F:H, 3, FALSE)</f>
        <v>#N/A</v>
      </c>
    </row>
    <row r="212" spans="2:3" x14ac:dyDescent="0.25">
      <c r="B212" s="14"/>
      <c r="C212" t="e">
        <f>VLOOKUP(B212, Officials!F:H, 3, FALSE)</f>
        <v>#N/A</v>
      </c>
    </row>
    <row r="213" spans="2:3" x14ac:dyDescent="0.25">
      <c r="B213" s="14"/>
      <c r="C213" t="e">
        <f>VLOOKUP(B213, Officials!F:H, 3, FALSE)</f>
        <v>#N/A</v>
      </c>
    </row>
    <row r="214" spans="2:3" x14ac:dyDescent="0.25">
      <c r="B214" s="14"/>
      <c r="C214" t="e">
        <f>VLOOKUP(B214, Officials!F:H, 3, FALSE)</f>
        <v>#N/A</v>
      </c>
    </row>
    <row r="215" spans="2:3" x14ac:dyDescent="0.25">
      <c r="B215" s="14"/>
      <c r="C215" t="e">
        <f>VLOOKUP(B215, Officials!F:H, 3, FALSE)</f>
        <v>#N/A</v>
      </c>
    </row>
    <row r="216" spans="2:3" x14ac:dyDescent="0.25">
      <c r="B216" s="14"/>
      <c r="C216" t="e">
        <f>VLOOKUP(B216, Officials!F:H, 3, FALSE)</f>
        <v>#N/A</v>
      </c>
    </row>
    <row r="217" spans="2:3" x14ac:dyDescent="0.25">
      <c r="B217" s="14"/>
      <c r="C217" t="e">
        <f>VLOOKUP(B217, Officials!F:H, 3, FALSE)</f>
        <v>#N/A</v>
      </c>
    </row>
    <row r="218" spans="2:3" x14ac:dyDescent="0.25">
      <c r="B218" s="14"/>
      <c r="C218" t="e">
        <f>VLOOKUP(B218, Officials!F:H, 3, FALSE)</f>
        <v>#N/A</v>
      </c>
    </row>
    <row r="219" spans="2:3" x14ac:dyDescent="0.25">
      <c r="B219" s="14"/>
      <c r="C219" t="e">
        <f>VLOOKUP(B219, Officials!F:H, 3, FALSE)</f>
        <v>#N/A</v>
      </c>
    </row>
    <row r="220" spans="2:3" x14ac:dyDescent="0.25">
      <c r="B220" s="14"/>
      <c r="C220" t="e">
        <f>VLOOKUP(B220, Officials!F:H, 3, FALSE)</f>
        <v>#N/A</v>
      </c>
    </row>
    <row r="221" spans="2:3" x14ac:dyDescent="0.25">
      <c r="B221" s="14"/>
      <c r="C221" t="e">
        <f>VLOOKUP(B221, Officials!F:H, 3, FALSE)</f>
        <v>#N/A</v>
      </c>
    </row>
    <row r="222" spans="2:3" x14ac:dyDescent="0.25">
      <c r="B222" s="14"/>
      <c r="C222" t="e">
        <f>VLOOKUP(B222, Officials!F:H, 3, FALSE)</f>
        <v>#N/A</v>
      </c>
    </row>
    <row r="223" spans="2:3" x14ac:dyDescent="0.25">
      <c r="B223" s="14"/>
      <c r="C223" t="e">
        <f>VLOOKUP(B223, Officials!F:H, 3, FALSE)</f>
        <v>#N/A</v>
      </c>
    </row>
  </sheetData>
  <sortState xmlns:xlrd2="http://schemas.microsoft.com/office/spreadsheetml/2017/richdata2" ref="A2:C90">
    <sortCondition ref="A2:A9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6FB94-A911-4A04-8115-0C2A9040CD8F}">
  <dimension ref="A1:C225"/>
  <sheetViews>
    <sheetView workbookViewId="0">
      <selection activeCell="G22" sqref="G22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4061</v>
      </c>
      <c r="B2" s="24">
        <v>2314</v>
      </c>
      <c r="C2">
        <f>VLOOKUP(B2, Officials!F:I, 4, FALSE)</f>
        <v>49</v>
      </c>
    </row>
    <row r="3" spans="1:3" x14ac:dyDescent="0.25">
      <c r="A3" s="25">
        <v>4071</v>
      </c>
      <c r="B3" s="26">
        <v>2314</v>
      </c>
      <c r="C3">
        <f>VLOOKUP(B3, Officials!F:I, 4, FALSE)</f>
        <v>49</v>
      </c>
    </row>
    <row r="4" spans="1:3" x14ac:dyDescent="0.25">
      <c r="A4" s="27">
        <v>7121</v>
      </c>
      <c r="B4" s="28">
        <v>2341</v>
      </c>
      <c r="C4">
        <f>VLOOKUP(B4, Officials!F:I, 4, FALSE)</f>
        <v>44</v>
      </c>
    </row>
    <row r="5" spans="1:3" x14ac:dyDescent="0.25">
      <c r="A5" s="25">
        <v>7191</v>
      </c>
      <c r="B5" s="26">
        <v>2134</v>
      </c>
      <c r="C5">
        <f>VLOOKUP(B5, Officials!F:I, 4, FALSE)</f>
        <v>50</v>
      </c>
    </row>
    <row r="6" spans="1:3" x14ac:dyDescent="0.25">
      <c r="A6" s="27">
        <v>4031</v>
      </c>
      <c r="B6" s="28">
        <v>2314</v>
      </c>
      <c r="C6">
        <f>VLOOKUP(B6, Officials!F:I, 4, FALSE)</f>
        <v>49</v>
      </c>
    </row>
    <row r="7" spans="1:3" x14ac:dyDescent="0.25">
      <c r="A7" s="25">
        <v>8061</v>
      </c>
      <c r="B7" s="26">
        <v>2341</v>
      </c>
      <c r="C7">
        <f>VLOOKUP(B7, Officials!F:I, 4, FALSE)</f>
        <v>44</v>
      </c>
    </row>
    <row r="8" spans="1:3" x14ac:dyDescent="0.25">
      <c r="A8" s="27">
        <v>4101</v>
      </c>
      <c r="B8" s="28">
        <v>2341</v>
      </c>
      <c r="C8">
        <f>VLOOKUP(B8, Officials!F:I, 4, FALSE)</f>
        <v>44</v>
      </c>
    </row>
    <row r="9" spans="1:3" x14ac:dyDescent="0.25">
      <c r="A9" s="25">
        <v>4041</v>
      </c>
      <c r="B9" s="26">
        <v>2341</v>
      </c>
      <c r="C9">
        <f>VLOOKUP(B9, Officials!F:I, 4, FALSE)</f>
        <v>44</v>
      </c>
    </row>
    <row r="10" spans="1:3" x14ac:dyDescent="0.25">
      <c r="A10" s="27">
        <v>2031</v>
      </c>
      <c r="B10" s="28">
        <v>2134</v>
      </c>
      <c r="C10">
        <f>VLOOKUP(B10, Officials!F:I, 4, FALSE)</f>
        <v>50</v>
      </c>
    </row>
    <row r="11" spans="1:3" x14ac:dyDescent="0.25">
      <c r="A11" s="25">
        <v>7041</v>
      </c>
      <c r="B11" s="26">
        <v>2314</v>
      </c>
      <c r="C11">
        <f>VLOOKUP(B11, Officials!F:I, 4, FALSE)</f>
        <v>49</v>
      </c>
    </row>
    <row r="12" spans="1:3" x14ac:dyDescent="0.25">
      <c r="A12" s="27">
        <v>6024</v>
      </c>
      <c r="B12" s="28">
        <v>2134</v>
      </c>
      <c r="C12">
        <f>VLOOKUP(B12, Officials!F:I, 4, FALSE)</f>
        <v>50</v>
      </c>
    </row>
    <row r="13" spans="1:3" x14ac:dyDescent="0.25">
      <c r="A13" s="25">
        <v>3011</v>
      </c>
      <c r="B13" s="26">
        <v>2314</v>
      </c>
      <c r="C13">
        <f>VLOOKUP(B13, Officials!F:I, 4, FALSE)</f>
        <v>49</v>
      </c>
    </row>
    <row r="14" spans="1:3" x14ac:dyDescent="0.25">
      <c r="A14" s="27">
        <v>4021</v>
      </c>
      <c r="B14" s="28">
        <v>3214</v>
      </c>
      <c r="C14">
        <f>VLOOKUP(B14, Officials!F:I, 4, FALSE)</f>
        <v>45</v>
      </c>
    </row>
    <row r="15" spans="1:3" x14ac:dyDescent="0.25">
      <c r="A15" s="25">
        <v>4081</v>
      </c>
      <c r="B15" s="26">
        <v>2314</v>
      </c>
      <c r="C15">
        <f>VLOOKUP(B15, Officials!F:I, 4, FALSE)</f>
        <v>49</v>
      </c>
    </row>
    <row r="16" spans="1:3" x14ac:dyDescent="0.25">
      <c r="A16" s="27">
        <v>7091</v>
      </c>
      <c r="B16" s="28">
        <v>3412</v>
      </c>
      <c r="C16">
        <f>VLOOKUP(B16, Officials!F:I, 4, FALSE)</f>
        <v>29</v>
      </c>
    </row>
    <row r="17" spans="1:3" x14ac:dyDescent="0.25">
      <c r="A17" s="25">
        <v>7154</v>
      </c>
      <c r="B17" s="26">
        <v>2314</v>
      </c>
      <c r="C17">
        <f>VLOOKUP(B17, Officials!F:I, 4, FALSE)</f>
        <v>49</v>
      </c>
    </row>
    <row r="18" spans="1:3" x14ac:dyDescent="0.25">
      <c r="A18" s="27">
        <v>2001</v>
      </c>
      <c r="B18" s="28">
        <v>1243</v>
      </c>
      <c r="C18">
        <f>VLOOKUP(B18, Officials!F:I, 4, FALSE)</f>
        <v>43</v>
      </c>
    </row>
    <row r="19" spans="1:3" x14ac:dyDescent="0.25">
      <c r="A19" s="25">
        <v>7141</v>
      </c>
      <c r="B19" s="26">
        <v>2314</v>
      </c>
      <c r="C19">
        <f>VLOOKUP(B19, Officials!F:I, 4, FALSE)</f>
        <v>49</v>
      </c>
    </row>
    <row r="20" spans="1:3" x14ac:dyDescent="0.25">
      <c r="A20" s="27">
        <v>4051</v>
      </c>
      <c r="B20" s="28">
        <v>2314</v>
      </c>
      <c r="C20">
        <f>VLOOKUP(B20, Officials!F:I, 4, FALSE)</f>
        <v>49</v>
      </c>
    </row>
    <row r="21" spans="1:3" x14ac:dyDescent="0.25">
      <c r="A21" s="25">
        <v>4011</v>
      </c>
      <c r="B21" s="26">
        <v>2314</v>
      </c>
      <c r="C21">
        <f>VLOOKUP(B21, Officials!F:I, 4, FALSE)</f>
        <v>49</v>
      </c>
    </row>
    <row r="22" spans="1:3" x14ac:dyDescent="0.25">
      <c r="A22" s="27">
        <v>4001</v>
      </c>
      <c r="B22" s="28">
        <v>2314</v>
      </c>
      <c r="C22">
        <f>VLOOKUP(B22, Officials!F:I, 4, FALSE)</f>
        <v>49</v>
      </c>
    </row>
    <row r="23" spans="1:3" x14ac:dyDescent="0.25">
      <c r="A23" s="25">
        <v>7101</v>
      </c>
      <c r="B23" s="26">
        <v>2143</v>
      </c>
      <c r="C23">
        <f>VLOOKUP(B23, Officials!F:I, 4, FALSE)</f>
        <v>46</v>
      </c>
    </row>
    <row r="24" spans="1:3" x14ac:dyDescent="0.25">
      <c r="A24" s="27">
        <v>6012</v>
      </c>
      <c r="B24" s="28">
        <v>2314</v>
      </c>
      <c r="C24">
        <f>VLOOKUP(B24, Officials!F:I, 4, FALSE)</f>
        <v>49</v>
      </c>
    </row>
    <row r="25" spans="1:3" x14ac:dyDescent="0.25">
      <c r="A25" s="25">
        <v>8051</v>
      </c>
      <c r="B25" s="26">
        <v>2341</v>
      </c>
      <c r="C25">
        <f>VLOOKUP(B25, Officials!F:I, 4, FALSE)</f>
        <v>44</v>
      </c>
    </row>
    <row r="26" spans="1:3" x14ac:dyDescent="0.25">
      <c r="A26" s="27">
        <v>7111</v>
      </c>
      <c r="B26" s="28">
        <v>2143</v>
      </c>
      <c r="C26">
        <f>VLOOKUP(B26, Officials!F:I, 4, FALSE)</f>
        <v>46</v>
      </c>
    </row>
    <row r="27" spans="1:3" x14ac:dyDescent="0.25">
      <c r="A27" s="25">
        <v>7031</v>
      </c>
      <c r="B27" s="26">
        <v>1432</v>
      </c>
      <c r="C27">
        <f>VLOOKUP(B27, Officials!F:I, 4, FALSE)</f>
        <v>31</v>
      </c>
    </row>
    <row r="28" spans="1:3" x14ac:dyDescent="0.25">
      <c r="A28" s="27">
        <v>3001</v>
      </c>
      <c r="B28" s="28">
        <v>2134</v>
      </c>
      <c r="C28">
        <f>VLOOKUP(B28, Officials!F:I, 4, FALSE)</f>
        <v>50</v>
      </c>
    </row>
    <row r="29" spans="1:3" x14ac:dyDescent="0.25">
      <c r="A29" s="25">
        <v>7051</v>
      </c>
      <c r="B29" s="26">
        <v>2143</v>
      </c>
      <c r="C29">
        <f>VLOOKUP(B29, Officials!F:I, 4, FALSE)</f>
        <v>46</v>
      </c>
    </row>
    <row r="30" spans="1:3" x14ac:dyDescent="0.25">
      <c r="A30" s="27">
        <v>7201</v>
      </c>
      <c r="B30" s="28">
        <v>2134</v>
      </c>
      <c r="C30">
        <f>VLOOKUP(B30, Officials!F:I, 4, FALSE)</f>
        <v>50</v>
      </c>
    </row>
    <row r="31" spans="1:3" x14ac:dyDescent="0.25">
      <c r="A31" s="25">
        <v>1031</v>
      </c>
      <c r="B31" s="26">
        <v>2134</v>
      </c>
      <c r="C31">
        <f>VLOOKUP(B31, Officials!F:I, 4, FALSE)</f>
        <v>50</v>
      </c>
    </row>
    <row r="32" spans="1:3" x14ac:dyDescent="0.25">
      <c r="A32" s="27">
        <v>7161</v>
      </c>
      <c r="B32" s="28">
        <v>1243</v>
      </c>
      <c r="C32">
        <f>VLOOKUP(B32, Officials!F:I, 4, FALSE)</f>
        <v>43</v>
      </c>
    </row>
    <row r="33" spans="1:3" x14ac:dyDescent="0.25">
      <c r="A33" s="25">
        <v>7181</v>
      </c>
      <c r="B33" s="26">
        <v>2143</v>
      </c>
      <c r="C33">
        <f>VLOOKUP(B33, Officials!F:I, 4, FALSE)</f>
        <v>46</v>
      </c>
    </row>
    <row r="34" spans="1:3" x14ac:dyDescent="0.25">
      <c r="A34" s="27">
        <v>7003</v>
      </c>
      <c r="B34" s="28">
        <v>3124</v>
      </c>
      <c r="C34">
        <f>VLOOKUP(B34, Officials!F:I, 4, FALSE)</f>
        <v>42</v>
      </c>
    </row>
    <row r="35" spans="1:3" x14ac:dyDescent="0.25">
      <c r="A35" s="25">
        <v>1021</v>
      </c>
      <c r="B35" s="26">
        <v>4321</v>
      </c>
      <c r="C35">
        <f>VLOOKUP(B35, Officials!F:I, 4, FALSE)</f>
        <v>28</v>
      </c>
    </row>
    <row r="36" spans="1:3" x14ac:dyDescent="0.25">
      <c r="A36" s="27">
        <v>6001</v>
      </c>
      <c r="B36" s="28">
        <v>2341</v>
      </c>
      <c r="C36">
        <f>VLOOKUP(B36, Officials!F:I, 4, FALSE)</f>
        <v>44</v>
      </c>
    </row>
    <row r="37" spans="1:3" x14ac:dyDescent="0.25">
      <c r="A37" s="25">
        <v>7151</v>
      </c>
      <c r="B37" s="26">
        <v>3214</v>
      </c>
      <c r="C37">
        <f>VLOOKUP(B37, Officials!F:I, 4, FALSE)</f>
        <v>45</v>
      </c>
    </row>
    <row r="38" spans="1:3" x14ac:dyDescent="0.25">
      <c r="A38" s="27">
        <v>3003</v>
      </c>
      <c r="B38" s="28">
        <v>2314</v>
      </c>
      <c r="C38">
        <f>VLOOKUP(B38, Officials!F:I, 4, FALSE)</f>
        <v>49</v>
      </c>
    </row>
    <row r="39" spans="1:3" x14ac:dyDescent="0.25">
      <c r="A39" s="25">
        <v>4003</v>
      </c>
      <c r="B39" s="26">
        <v>2314</v>
      </c>
      <c r="C39">
        <f>VLOOKUP(B39, Officials!F:I, 4, FALSE)</f>
        <v>49</v>
      </c>
    </row>
    <row r="40" spans="1:3" x14ac:dyDescent="0.25">
      <c r="A40" s="27">
        <v>3014</v>
      </c>
      <c r="B40" s="28">
        <v>3214</v>
      </c>
      <c r="C40">
        <f>VLOOKUP(B40, Officials!F:I, 4, FALSE)</f>
        <v>45</v>
      </c>
    </row>
    <row r="41" spans="1:3" x14ac:dyDescent="0.25">
      <c r="A41" s="25">
        <v>8063</v>
      </c>
      <c r="B41" s="26">
        <v>2314</v>
      </c>
      <c r="C41">
        <f>VLOOKUP(B41, Officials!F:I, 4, FALSE)</f>
        <v>49</v>
      </c>
    </row>
    <row r="42" spans="1:3" x14ac:dyDescent="0.25">
      <c r="A42" s="27">
        <v>7131</v>
      </c>
      <c r="B42" s="28">
        <v>2143</v>
      </c>
      <c r="C42">
        <f>VLOOKUP(B42, Officials!F:I, 4, FALSE)</f>
        <v>46</v>
      </c>
    </row>
    <row r="43" spans="1:3" x14ac:dyDescent="0.25">
      <c r="A43" s="25">
        <v>1011</v>
      </c>
      <c r="B43" s="26">
        <v>2134</v>
      </c>
      <c r="C43">
        <f>VLOOKUP(B43, Officials!F:I, 4, FALSE)</f>
        <v>50</v>
      </c>
    </row>
    <row r="44" spans="1:3" x14ac:dyDescent="0.25">
      <c r="A44" s="27">
        <v>7033</v>
      </c>
      <c r="B44" s="28">
        <v>2314</v>
      </c>
      <c r="C44">
        <f>VLOOKUP(B44, Officials!F:I, 4, FALSE)</f>
        <v>49</v>
      </c>
    </row>
    <row r="45" spans="1:3" x14ac:dyDescent="0.25">
      <c r="A45" s="25">
        <v>3051</v>
      </c>
      <c r="B45" s="26">
        <v>1342</v>
      </c>
      <c r="C45">
        <f>VLOOKUP(B45, Officials!F:I, 4, FALSE)</f>
        <v>35</v>
      </c>
    </row>
    <row r="46" spans="1:3" x14ac:dyDescent="0.25">
      <c r="A46" s="27">
        <v>1041</v>
      </c>
      <c r="B46" s="28">
        <v>2341</v>
      </c>
      <c r="C46">
        <f>VLOOKUP(B46, Officials!F:I, 4, FALSE)</f>
        <v>44</v>
      </c>
    </row>
    <row r="47" spans="1:3" x14ac:dyDescent="0.25">
      <c r="A47" s="25">
        <v>7013</v>
      </c>
      <c r="B47" s="26">
        <v>3214</v>
      </c>
      <c r="C47">
        <f>VLOOKUP(B47, Officials!F:I, 4, FALSE)</f>
        <v>45</v>
      </c>
    </row>
    <row r="48" spans="1:3" x14ac:dyDescent="0.25">
      <c r="A48" s="27">
        <v>1001</v>
      </c>
      <c r="B48" s="28">
        <v>1243</v>
      </c>
      <c r="C48">
        <f>VLOOKUP(B48, Officials!F:I, 4, FALSE)</f>
        <v>43</v>
      </c>
    </row>
    <row r="49" spans="1:3" x14ac:dyDescent="0.25">
      <c r="A49" s="25">
        <v>7123</v>
      </c>
      <c r="B49" s="26">
        <v>2314</v>
      </c>
      <c r="C49">
        <f>VLOOKUP(B49, Officials!F:I, 4, FALSE)</f>
        <v>49</v>
      </c>
    </row>
    <row r="50" spans="1:3" x14ac:dyDescent="0.25">
      <c r="A50" s="27">
        <v>7043</v>
      </c>
      <c r="B50" s="28">
        <v>2134</v>
      </c>
      <c r="C50">
        <f>VLOOKUP(B50, Officials!F:I, 4, FALSE)</f>
        <v>50</v>
      </c>
    </row>
    <row r="51" spans="1:3" x14ac:dyDescent="0.25">
      <c r="A51" s="25">
        <v>7193</v>
      </c>
      <c r="B51" s="26">
        <v>1342</v>
      </c>
      <c r="C51">
        <f>VLOOKUP(B51, Officials!F:I, 4, FALSE)</f>
        <v>35</v>
      </c>
    </row>
    <row r="52" spans="1:3" x14ac:dyDescent="0.25">
      <c r="A52" s="27">
        <v>2101</v>
      </c>
      <c r="B52" s="28">
        <v>2341</v>
      </c>
      <c r="C52">
        <f>VLOOKUP(B52, Officials!F:I, 4, FALSE)</f>
        <v>44</v>
      </c>
    </row>
    <row r="53" spans="1:3" x14ac:dyDescent="0.25">
      <c r="A53" s="25">
        <v>7053</v>
      </c>
      <c r="B53" s="26">
        <v>2134</v>
      </c>
      <c r="C53">
        <f>VLOOKUP(B53, Officials!F:I, 4, FALSE)</f>
        <v>50</v>
      </c>
    </row>
    <row r="54" spans="1:3" x14ac:dyDescent="0.25">
      <c r="A54" s="27">
        <v>1051</v>
      </c>
      <c r="B54" s="28">
        <v>2134</v>
      </c>
      <c r="C54">
        <f>VLOOKUP(B54, Officials!F:I, 4, FALSE)</f>
        <v>50</v>
      </c>
    </row>
    <row r="55" spans="1:3" x14ac:dyDescent="0.25">
      <c r="A55" s="25">
        <v>6003</v>
      </c>
      <c r="B55" s="26">
        <v>3214</v>
      </c>
      <c r="C55">
        <f>VLOOKUP(B55, Officials!F:I, 4, FALSE)</f>
        <v>45</v>
      </c>
    </row>
    <row r="56" spans="1:3" x14ac:dyDescent="0.25">
      <c r="A56" s="27">
        <v>4023</v>
      </c>
      <c r="B56" s="28">
        <v>2134</v>
      </c>
      <c r="C56">
        <f>VLOOKUP(B56, Officials!F:I, 4, FALSE)</f>
        <v>50</v>
      </c>
    </row>
    <row r="57" spans="1:3" x14ac:dyDescent="0.25">
      <c r="A57" s="25">
        <v>7011</v>
      </c>
      <c r="B57" s="26">
        <v>1324</v>
      </c>
      <c r="C57">
        <f>VLOOKUP(B57, Officials!F:I, 4, FALSE)</f>
        <v>43</v>
      </c>
    </row>
    <row r="58" spans="1:3" x14ac:dyDescent="0.25">
      <c r="A58" s="27">
        <v>3053</v>
      </c>
      <c r="B58" s="28">
        <v>2314</v>
      </c>
      <c r="C58">
        <f>VLOOKUP(B58, Officials!F:I, 4, FALSE)</f>
        <v>49</v>
      </c>
    </row>
    <row r="59" spans="1:3" x14ac:dyDescent="0.25">
      <c r="A59" s="25">
        <v>8011</v>
      </c>
      <c r="B59" s="26">
        <v>2314</v>
      </c>
      <c r="C59">
        <f>VLOOKUP(B59, Officials!F:I, 4, FALSE)</f>
        <v>49</v>
      </c>
    </row>
    <row r="60" spans="1:3" x14ac:dyDescent="0.25">
      <c r="A60" s="27">
        <v>8033</v>
      </c>
      <c r="B60" s="28">
        <v>2341</v>
      </c>
      <c r="C60">
        <f>VLOOKUP(B60, Officials!F:I, 4, FALSE)</f>
        <v>44</v>
      </c>
    </row>
    <row r="61" spans="1:3" x14ac:dyDescent="0.25">
      <c r="A61" s="25">
        <v>7073</v>
      </c>
      <c r="B61" s="26">
        <v>2314</v>
      </c>
      <c r="C61">
        <f>VLOOKUP(B61, Officials!F:I, 4, FALSE)</f>
        <v>49</v>
      </c>
    </row>
    <row r="62" spans="1:3" x14ac:dyDescent="0.25">
      <c r="A62" s="27">
        <v>7061</v>
      </c>
      <c r="B62" s="28">
        <v>3214</v>
      </c>
      <c r="C62">
        <f>VLOOKUP(B62, Officials!F:I, 4, FALSE)</f>
        <v>45</v>
      </c>
    </row>
    <row r="63" spans="1:3" x14ac:dyDescent="0.25">
      <c r="A63" s="25">
        <v>7021</v>
      </c>
      <c r="B63" s="26">
        <v>2431</v>
      </c>
      <c r="C63">
        <f>VLOOKUP(B63, Officials!F:I, 4, FALSE)</f>
        <v>40</v>
      </c>
    </row>
    <row r="64" spans="1:3" x14ac:dyDescent="0.25">
      <c r="A64" s="27">
        <v>8001</v>
      </c>
      <c r="B64" s="28">
        <v>3241</v>
      </c>
      <c r="C64">
        <f>VLOOKUP(B64, Officials!F:I, 4, FALSE)</f>
        <v>40</v>
      </c>
    </row>
    <row r="65" spans="1:3" x14ac:dyDescent="0.25">
      <c r="A65" s="25">
        <v>3101</v>
      </c>
      <c r="B65" s="26">
        <v>2341</v>
      </c>
      <c r="C65">
        <f>VLOOKUP(B65, Officials!F:I, 4, FALSE)</f>
        <v>44</v>
      </c>
    </row>
    <row r="66" spans="1:3" x14ac:dyDescent="0.25">
      <c r="A66" s="27">
        <v>4033</v>
      </c>
      <c r="B66" s="28">
        <v>3214</v>
      </c>
      <c r="C66">
        <f>VLOOKUP(B66, Officials!F:I, 4, FALSE)</f>
        <v>45</v>
      </c>
    </row>
    <row r="67" spans="1:3" x14ac:dyDescent="0.25">
      <c r="A67" s="25">
        <v>7133</v>
      </c>
      <c r="B67" s="26">
        <v>2314</v>
      </c>
      <c r="C67">
        <f>VLOOKUP(B67, Officials!F:I, 4, FALSE)</f>
        <v>49</v>
      </c>
    </row>
    <row r="68" spans="1:3" x14ac:dyDescent="0.25">
      <c r="A68" s="27">
        <v>4053</v>
      </c>
      <c r="B68" s="28">
        <v>2134</v>
      </c>
      <c r="C68">
        <f>VLOOKUP(B68, Officials!F:I, 4, FALSE)</f>
        <v>50</v>
      </c>
    </row>
    <row r="69" spans="1:3" x14ac:dyDescent="0.25">
      <c r="A69" s="25">
        <v>8031</v>
      </c>
      <c r="B69" s="26">
        <v>3214</v>
      </c>
      <c r="C69">
        <f>VLOOKUP(B69, Officials!F:I, 4, FALSE)</f>
        <v>45</v>
      </c>
    </row>
    <row r="70" spans="1:3" x14ac:dyDescent="0.25">
      <c r="A70" s="27">
        <v>1101</v>
      </c>
      <c r="B70" s="28">
        <v>2314</v>
      </c>
      <c r="C70">
        <f>VLOOKUP(B70, Officials!F:I, 4, FALSE)</f>
        <v>49</v>
      </c>
    </row>
    <row r="71" spans="1:3" x14ac:dyDescent="0.25">
      <c r="A71" s="25">
        <v>7143</v>
      </c>
      <c r="B71" s="26">
        <v>2314</v>
      </c>
      <c r="C71">
        <f>VLOOKUP(B71, Officials!F:I, 4, FALSE)</f>
        <v>49</v>
      </c>
    </row>
    <row r="72" spans="1:3" x14ac:dyDescent="0.25">
      <c r="A72" s="27">
        <v>7071</v>
      </c>
      <c r="B72" s="28">
        <v>2134</v>
      </c>
      <c r="C72">
        <f>VLOOKUP(B72, Officials!F:I, 4, FALSE)</f>
        <v>50</v>
      </c>
    </row>
    <row r="73" spans="1:3" x14ac:dyDescent="0.25">
      <c r="A73" s="25">
        <v>1023</v>
      </c>
      <c r="B73" s="26">
        <v>2314</v>
      </c>
      <c r="C73">
        <f>VLOOKUP(B73, Officials!F:I, 4, FALSE)</f>
        <v>49</v>
      </c>
    </row>
    <row r="74" spans="1:3" x14ac:dyDescent="0.25">
      <c r="A74" s="27">
        <v>7083</v>
      </c>
      <c r="B74" s="28">
        <v>2314</v>
      </c>
      <c r="C74">
        <f>VLOOKUP(B74, Officials!F:I, 4, FALSE)</f>
        <v>49</v>
      </c>
    </row>
    <row r="75" spans="1:3" x14ac:dyDescent="0.25">
      <c r="A75" s="25">
        <v>1003</v>
      </c>
      <c r="B75" s="26">
        <v>3214</v>
      </c>
      <c r="C75">
        <f>VLOOKUP(B75, Officials!F:I, 4, FALSE)</f>
        <v>45</v>
      </c>
    </row>
    <row r="76" spans="1:3" x14ac:dyDescent="0.25">
      <c r="A76" s="27">
        <v>4103</v>
      </c>
      <c r="B76" s="28">
        <v>3214</v>
      </c>
      <c r="C76">
        <f>VLOOKUP(B76, Officials!F:I, 4, FALSE)</f>
        <v>45</v>
      </c>
    </row>
    <row r="77" spans="1:3" x14ac:dyDescent="0.25">
      <c r="A77" s="25">
        <v>1013</v>
      </c>
      <c r="B77" s="26">
        <v>2314</v>
      </c>
      <c r="C77">
        <f>VLOOKUP(B77, Officials!F:I, 4, FALSE)</f>
        <v>49</v>
      </c>
    </row>
    <row r="78" spans="1:3" x14ac:dyDescent="0.25">
      <c r="A78" s="27">
        <v>4013</v>
      </c>
      <c r="B78" s="28">
        <v>3214</v>
      </c>
      <c r="C78">
        <f>VLOOKUP(B78, Officials!F:I, 4, FALSE)</f>
        <v>45</v>
      </c>
    </row>
    <row r="79" spans="1:3" x14ac:dyDescent="0.25">
      <c r="A79" s="25">
        <v>7163</v>
      </c>
      <c r="B79" s="26">
        <v>2314</v>
      </c>
      <c r="C79">
        <f>VLOOKUP(B79, Officials!F:I, 4, FALSE)</f>
        <v>49</v>
      </c>
    </row>
    <row r="80" spans="1:3" x14ac:dyDescent="0.25">
      <c r="A80" s="27">
        <v>6011</v>
      </c>
      <c r="B80" s="28">
        <v>2314</v>
      </c>
      <c r="C80">
        <f>VLOOKUP(B80, Officials!F:I, 4, FALSE)</f>
        <v>49</v>
      </c>
    </row>
    <row r="81" spans="1:3" x14ac:dyDescent="0.25">
      <c r="A81" s="25">
        <v>8013</v>
      </c>
      <c r="B81" s="26">
        <v>2341</v>
      </c>
      <c r="C81">
        <f>VLOOKUP(B81, Officials!F:I, 4, FALSE)</f>
        <v>44</v>
      </c>
    </row>
    <row r="82" spans="1:3" x14ac:dyDescent="0.25">
      <c r="A82" s="27">
        <v>4043</v>
      </c>
      <c r="B82" s="28">
        <v>2341</v>
      </c>
      <c r="C82">
        <f>VLOOKUP(B82, Officials!F:I, 4, FALSE)</f>
        <v>44</v>
      </c>
    </row>
    <row r="83" spans="1:3" x14ac:dyDescent="0.25">
      <c r="A83" s="25">
        <v>1053</v>
      </c>
      <c r="B83" s="26">
        <v>2314</v>
      </c>
      <c r="C83">
        <f>VLOOKUP(B83, Officials!F:I, 4, FALSE)</f>
        <v>49</v>
      </c>
    </row>
    <row r="84" spans="1:3" x14ac:dyDescent="0.25">
      <c r="A84" s="27">
        <v>2103</v>
      </c>
      <c r="B84" s="28">
        <v>2341</v>
      </c>
      <c r="C84">
        <f>VLOOKUP(B84, Officials!F:I, 4, FALSE)</f>
        <v>44</v>
      </c>
    </row>
    <row r="85" spans="1:3" x14ac:dyDescent="0.25">
      <c r="A85" s="25">
        <v>8043</v>
      </c>
      <c r="B85" s="26">
        <v>3142</v>
      </c>
      <c r="C85">
        <f>VLOOKUP(B85, Officials!F:I, 4, FALSE)</f>
        <v>34</v>
      </c>
    </row>
    <row r="86" spans="1:3" x14ac:dyDescent="0.25">
      <c r="A86" s="27">
        <v>8053</v>
      </c>
      <c r="B86" s="28">
        <v>3214</v>
      </c>
      <c r="C86">
        <f>VLOOKUP(B86, Officials!F:I, 4, FALSE)</f>
        <v>45</v>
      </c>
    </row>
    <row r="87" spans="1:3" x14ac:dyDescent="0.25">
      <c r="A87" s="25">
        <v>1033</v>
      </c>
      <c r="B87" s="26">
        <v>2143</v>
      </c>
      <c r="C87">
        <f>VLOOKUP(B87, Officials!F:I, 4, FALSE)</f>
        <v>46</v>
      </c>
    </row>
    <row r="88" spans="1:3" x14ac:dyDescent="0.25">
      <c r="A88" s="27">
        <v>3043</v>
      </c>
      <c r="B88" s="28">
        <v>2134</v>
      </c>
      <c r="C88">
        <f>VLOOKUP(B88, Officials!F:I, 4, FALSE)</f>
        <v>50</v>
      </c>
    </row>
    <row r="89" spans="1:3" x14ac:dyDescent="0.25">
      <c r="A89" s="25">
        <v>3013</v>
      </c>
      <c r="B89" s="26">
        <v>2341</v>
      </c>
      <c r="C89">
        <f>VLOOKUP(B89, Officials!F:I, 4, FALSE)</f>
        <v>44</v>
      </c>
    </row>
    <row r="90" spans="1:3" x14ac:dyDescent="0.25">
      <c r="A90" s="27">
        <v>7203</v>
      </c>
      <c r="B90" s="28">
        <v>2431</v>
      </c>
      <c r="C90">
        <f>VLOOKUP(B90, Officials!F:I, 4, FALSE)</f>
        <v>40</v>
      </c>
    </row>
    <row r="91" spans="1:3" x14ac:dyDescent="0.25">
      <c r="A91" s="25">
        <v>1103</v>
      </c>
      <c r="B91" s="26">
        <v>2314</v>
      </c>
      <c r="C91">
        <f>VLOOKUP(B91, Officials!F:I, 4, FALSE)</f>
        <v>49</v>
      </c>
    </row>
    <row r="92" spans="1:3" x14ac:dyDescent="0.25">
      <c r="A92" s="27">
        <v>7113</v>
      </c>
      <c r="B92" s="28">
        <v>1423</v>
      </c>
      <c r="C92">
        <f>VLOOKUP(B92, Officials!F:I, 4, FALSE)</f>
        <v>35</v>
      </c>
    </row>
    <row r="93" spans="1:3" x14ac:dyDescent="0.25">
      <c r="A93" s="25">
        <v>8003</v>
      </c>
      <c r="B93" s="26">
        <v>3214</v>
      </c>
      <c r="C93">
        <f>VLOOKUP(B93, Officials!F:I, 4, FALSE)</f>
        <v>45</v>
      </c>
    </row>
    <row r="94" spans="1:3" x14ac:dyDescent="0.25">
      <c r="A94" s="27">
        <v>8023</v>
      </c>
      <c r="B94" s="28">
        <v>2314</v>
      </c>
      <c r="C94">
        <f>VLOOKUP(B94, Officials!F:I, 4, FALSE)</f>
        <v>49</v>
      </c>
    </row>
    <row r="95" spans="1:3" x14ac:dyDescent="0.25">
      <c r="A95" s="25">
        <v>2023</v>
      </c>
      <c r="B95" s="26">
        <v>2341</v>
      </c>
      <c r="C95">
        <f>VLOOKUP(B95, Officials!F:I, 4, FALSE)</f>
        <v>44</v>
      </c>
    </row>
    <row r="96" spans="1:3" x14ac:dyDescent="0.25">
      <c r="A96" s="27">
        <v>7183</v>
      </c>
      <c r="B96" s="28">
        <v>2134</v>
      </c>
      <c r="C96">
        <f>VLOOKUP(B96, Officials!F:I, 4, FALSE)</f>
        <v>50</v>
      </c>
    </row>
    <row r="97" spans="1:3" x14ac:dyDescent="0.25">
      <c r="A97" s="25">
        <v>7153</v>
      </c>
      <c r="B97" s="26">
        <v>4132</v>
      </c>
      <c r="C97">
        <f>VLOOKUP(B97, Officials!F:I, 4, FALSE)</f>
        <v>26</v>
      </c>
    </row>
    <row r="98" spans="1:3" x14ac:dyDescent="0.25">
      <c r="A98" s="27">
        <v>7103</v>
      </c>
      <c r="B98" s="28">
        <v>3124</v>
      </c>
      <c r="C98">
        <f>VLOOKUP(B98, Officials!F:I, 4, FALSE)</f>
        <v>42</v>
      </c>
    </row>
    <row r="99" spans="1:3" x14ac:dyDescent="0.25">
      <c r="A99" s="25">
        <v>7023</v>
      </c>
      <c r="B99" s="26">
        <v>1432</v>
      </c>
      <c r="C99">
        <f>VLOOKUP(B99, Officials!F:I, 4, FALSE)</f>
        <v>31</v>
      </c>
    </row>
    <row r="100" spans="1:3" x14ac:dyDescent="0.25">
      <c r="A100" s="27">
        <v>102</v>
      </c>
      <c r="B100" s="28">
        <v>2413</v>
      </c>
      <c r="C100">
        <f>VLOOKUP(B100, Officials!F:I, 4, FALSE)</f>
        <v>41</v>
      </c>
    </row>
    <row r="101" spans="1:3" x14ac:dyDescent="0.25">
      <c r="A101" s="25">
        <v>101</v>
      </c>
      <c r="B101" s="26">
        <v>1432</v>
      </c>
      <c r="C101">
        <f>VLOOKUP(B101, Officials!F:I, 4, FALSE)</f>
        <v>31</v>
      </c>
    </row>
    <row r="102" spans="1:3" x14ac:dyDescent="0.25">
      <c r="A102" s="27">
        <v>8004</v>
      </c>
      <c r="B102" s="28">
        <v>2314</v>
      </c>
      <c r="C102">
        <f>VLOOKUP(B102, Officials!F:I, 4, FALSE)</f>
        <v>49</v>
      </c>
    </row>
    <row r="103" spans="1:3" x14ac:dyDescent="0.25">
      <c r="A103" s="25">
        <v>8054</v>
      </c>
      <c r="B103" s="26">
        <v>2134</v>
      </c>
      <c r="C103">
        <f>VLOOKUP(B103, Officials!F:I, 4, FALSE)</f>
        <v>50</v>
      </c>
    </row>
    <row r="104" spans="1:3" x14ac:dyDescent="0.25">
      <c r="A104" s="27">
        <v>1014</v>
      </c>
      <c r="B104" s="28">
        <v>1243</v>
      </c>
      <c r="C104">
        <f>VLOOKUP(B104, Officials!F:I, 4, FALSE)</f>
        <v>43</v>
      </c>
    </row>
    <row r="105" spans="1:3" x14ac:dyDescent="0.25">
      <c r="A105" s="25">
        <v>7054</v>
      </c>
      <c r="B105" s="26">
        <v>2134</v>
      </c>
      <c r="C105">
        <f>VLOOKUP(B105, Officials!F:I, 4, FALSE)</f>
        <v>50</v>
      </c>
    </row>
    <row r="106" spans="1:3" x14ac:dyDescent="0.25">
      <c r="A106" s="27">
        <v>7014</v>
      </c>
      <c r="B106" s="28">
        <v>2143</v>
      </c>
      <c r="C106">
        <f>VLOOKUP(B106, Officials!F:I, 4, FALSE)</f>
        <v>46</v>
      </c>
    </row>
    <row r="107" spans="1:3" x14ac:dyDescent="0.25">
      <c r="A107" s="25">
        <v>7184</v>
      </c>
      <c r="B107" s="26">
        <v>2134</v>
      </c>
      <c r="C107">
        <f>VLOOKUP(B107, Officials!F:I, 4, FALSE)</f>
        <v>50</v>
      </c>
    </row>
    <row r="108" spans="1:3" x14ac:dyDescent="0.25">
      <c r="A108" s="27">
        <v>8044</v>
      </c>
      <c r="B108" s="28">
        <v>3421</v>
      </c>
      <c r="C108">
        <f>VLOOKUP(B108, Officials!F:I, 4, FALSE)</f>
        <v>32</v>
      </c>
    </row>
    <row r="109" spans="1:3" x14ac:dyDescent="0.25">
      <c r="A109" s="25">
        <v>7164</v>
      </c>
      <c r="B109" s="26">
        <v>2314</v>
      </c>
      <c r="C109">
        <f>VLOOKUP(B109, Officials!F:I, 4, FALSE)</f>
        <v>49</v>
      </c>
    </row>
    <row r="110" spans="1:3" x14ac:dyDescent="0.25">
      <c r="A110" s="27">
        <v>4074</v>
      </c>
      <c r="B110" s="28">
        <v>1423</v>
      </c>
      <c r="C110">
        <f>VLOOKUP(B110, Officials!F:I, 4, FALSE)</f>
        <v>35</v>
      </c>
    </row>
    <row r="111" spans="1:3" x14ac:dyDescent="0.25">
      <c r="A111" s="25">
        <v>4124</v>
      </c>
      <c r="B111" s="26">
        <v>2143</v>
      </c>
      <c r="C111">
        <f>VLOOKUP(B111, Officials!F:I, 4, FALSE)</f>
        <v>46</v>
      </c>
    </row>
    <row r="112" spans="1:3" x14ac:dyDescent="0.25">
      <c r="A112" s="27">
        <v>7174</v>
      </c>
      <c r="B112" s="28">
        <v>1423</v>
      </c>
      <c r="C112">
        <f>VLOOKUP(B112, Officials!F:I, 4, FALSE)</f>
        <v>35</v>
      </c>
    </row>
    <row r="113" spans="1:3" x14ac:dyDescent="0.25">
      <c r="A113" s="25">
        <v>2024</v>
      </c>
      <c r="B113" s="26">
        <v>2143</v>
      </c>
      <c r="C113">
        <f>VLOOKUP(B113, Officials!F:I, 4, FALSE)</f>
        <v>46</v>
      </c>
    </row>
    <row r="114" spans="1:3" x14ac:dyDescent="0.25">
      <c r="A114" s="27">
        <v>4084</v>
      </c>
      <c r="B114" s="28">
        <v>4123</v>
      </c>
      <c r="C114">
        <f>VLOOKUP(B114, Officials!F:I, 4, FALSE)</f>
        <v>30</v>
      </c>
    </row>
    <row r="115" spans="1:3" x14ac:dyDescent="0.25">
      <c r="A115" s="25">
        <v>8024</v>
      </c>
      <c r="B115" s="26">
        <v>2134</v>
      </c>
      <c r="C115">
        <f>VLOOKUP(B115, Officials!F:I, 4, FALSE)</f>
        <v>50</v>
      </c>
    </row>
    <row r="116" spans="1:3" x14ac:dyDescent="0.25">
      <c r="A116" s="27">
        <v>7081</v>
      </c>
      <c r="B116" s="28">
        <v>4123</v>
      </c>
      <c r="C116">
        <f>VLOOKUP(B116, Officials!F:I, 4, FALSE)</f>
        <v>30</v>
      </c>
    </row>
    <row r="117" spans="1:3" x14ac:dyDescent="0.25">
      <c r="A117" s="25">
        <v>8034</v>
      </c>
      <c r="B117" s="26">
        <v>2314</v>
      </c>
      <c r="C117">
        <f>VLOOKUP(B117, Officials!F:I, 4, FALSE)</f>
        <v>49</v>
      </c>
    </row>
    <row r="118" spans="1:3" x14ac:dyDescent="0.25">
      <c r="A118" s="27">
        <v>4054</v>
      </c>
      <c r="B118" s="28">
        <v>2143</v>
      </c>
      <c r="C118">
        <f>VLOOKUP(B118, Officials!F:I, 4, FALSE)</f>
        <v>46</v>
      </c>
    </row>
    <row r="119" spans="1:3" x14ac:dyDescent="0.25">
      <c r="A119" s="25">
        <v>7034</v>
      </c>
      <c r="B119" s="26">
        <v>2134</v>
      </c>
      <c r="C119">
        <f>VLOOKUP(B119, Officials!F:I, 4, FALSE)</f>
        <v>50</v>
      </c>
    </row>
    <row r="120" spans="1:3" x14ac:dyDescent="0.25">
      <c r="A120" s="27">
        <v>4134</v>
      </c>
      <c r="B120" s="28">
        <v>2341</v>
      </c>
      <c r="C120">
        <f>VLOOKUP(B120, Officials!F:I, 4, FALSE)</f>
        <v>44</v>
      </c>
    </row>
    <row r="121" spans="1:3" x14ac:dyDescent="0.25">
      <c r="A121" s="25">
        <v>7072</v>
      </c>
      <c r="B121" s="26">
        <v>2143</v>
      </c>
      <c r="C121">
        <f>VLOOKUP(B121, Officials!F:I, 4, FALSE)</f>
        <v>46</v>
      </c>
    </row>
    <row r="122" spans="1:3" x14ac:dyDescent="0.25">
      <c r="A122" s="27">
        <v>4072</v>
      </c>
      <c r="B122" s="28">
        <v>2314</v>
      </c>
      <c r="C122">
        <f>VLOOKUP(B122, Officials!F:I, 4, FALSE)</f>
        <v>49</v>
      </c>
    </row>
    <row r="123" spans="1:3" x14ac:dyDescent="0.25">
      <c r="A123" s="25">
        <v>4034</v>
      </c>
      <c r="B123" s="26">
        <v>2143</v>
      </c>
      <c r="C123">
        <f>VLOOKUP(B123, Officials!F:I, 4, FALSE)</f>
        <v>46</v>
      </c>
    </row>
    <row r="124" spans="1:3" x14ac:dyDescent="0.25">
      <c r="A124" s="27">
        <v>3042</v>
      </c>
      <c r="B124" s="28">
        <v>2431</v>
      </c>
      <c r="C124">
        <f>VLOOKUP(B124, Officials!F:I, 4, FALSE)</f>
        <v>40</v>
      </c>
    </row>
    <row r="125" spans="1:3" x14ac:dyDescent="0.25">
      <c r="A125" s="25">
        <v>7114</v>
      </c>
      <c r="B125" s="26">
        <v>2143</v>
      </c>
      <c r="C125">
        <f>VLOOKUP(B125, Officials!F:I, 4, FALSE)</f>
        <v>46</v>
      </c>
    </row>
    <row r="126" spans="1:3" x14ac:dyDescent="0.25">
      <c r="A126" s="27">
        <v>7082</v>
      </c>
      <c r="B126" s="28">
        <v>1243</v>
      </c>
      <c r="C126">
        <f>VLOOKUP(B126, Officials!F:I, 4, FALSE)</f>
        <v>43</v>
      </c>
    </row>
    <row r="127" spans="1:3" x14ac:dyDescent="0.25">
      <c r="A127" s="25">
        <v>7024</v>
      </c>
      <c r="B127" s="26">
        <v>2314</v>
      </c>
      <c r="C127">
        <f>VLOOKUP(B127, Officials!F:I, 4, FALSE)</f>
        <v>49</v>
      </c>
    </row>
    <row r="128" spans="1:3" x14ac:dyDescent="0.25">
      <c r="A128" s="27">
        <v>1054</v>
      </c>
      <c r="B128" s="28">
        <v>2314</v>
      </c>
      <c r="C128">
        <f>VLOOKUP(B128, Officials!F:I, 4, FALSE)</f>
        <v>49</v>
      </c>
    </row>
    <row r="129" spans="1:3" x14ac:dyDescent="0.25">
      <c r="A129" s="25">
        <v>7062</v>
      </c>
      <c r="B129" s="26">
        <v>2143</v>
      </c>
      <c r="C129">
        <f>VLOOKUP(B129, Officials!F:I, 4, FALSE)</f>
        <v>46</v>
      </c>
    </row>
    <row r="130" spans="1:3" x14ac:dyDescent="0.25">
      <c r="A130" s="27">
        <v>6002</v>
      </c>
      <c r="B130" s="28">
        <v>2143</v>
      </c>
      <c r="C130">
        <f>VLOOKUP(B130, Officials!F:I, 4, FALSE)</f>
        <v>46</v>
      </c>
    </row>
    <row r="131" spans="1:3" x14ac:dyDescent="0.25">
      <c r="A131" s="25">
        <v>4004</v>
      </c>
      <c r="B131" s="26">
        <v>4123</v>
      </c>
      <c r="C131">
        <f>VLOOKUP(B131, Officials!F:I, 4, FALSE)</f>
        <v>30</v>
      </c>
    </row>
    <row r="132" spans="1:3" x14ac:dyDescent="0.25">
      <c r="A132" s="27">
        <v>7094</v>
      </c>
      <c r="B132" s="28">
        <v>1324</v>
      </c>
      <c r="C132">
        <f>VLOOKUP(B132, Officials!F:I, 4, FALSE)</f>
        <v>43</v>
      </c>
    </row>
    <row r="133" spans="1:3" x14ac:dyDescent="0.25">
      <c r="A133" s="25">
        <v>7044</v>
      </c>
      <c r="B133" s="26">
        <v>2134</v>
      </c>
      <c r="C133">
        <f>VLOOKUP(B133, Officials!F:I, 4, FALSE)</f>
        <v>50</v>
      </c>
    </row>
    <row r="134" spans="1:3" x14ac:dyDescent="0.25">
      <c r="A134" s="27">
        <v>8002</v>
      </c>
      <c r="B134" s="28">
        <v>2341</v>
      </c>
      <c r="C134">
        <f>VLOOKUP(B134, Officials!F:I, 4, FALSE)</f>
        <v>44</v>
      </c>
    </row>
    <row r="135" spans="1:3" x14ac:dyDescent="0.25">
      <c r="A135" s="25">
        <v>7172</v>
      </c>
      <c r="B135" s="26">
        <v>4123</v>
      </c>
      <c r="C135">
        <f>VLOOKUP(B135, Officials!F:I, 4, FALSE)</f>
        <v>30</v>
      </c>
    </row>
    <row r="136" spans="1:3" x14ac:dyDescent="0.25">
      <c r="A136" s="27">
        <v>7204</v>
      </c>
      <c r="B136" s="28">
        <v>2413</v>
      </c>
      <c r="C136">
        <f>VLOOKUP(B136, Officials!F:I, 4, FALSE)</f>
        <v>41</v>
      </c>
    </row>
    <row r="137" spans="1:3" x14ac:dyDescent="0.25">
      <c r="A137" s="25">
        <v>3044</v>
      </c>
      <c r="B137" s="26">
        <v>3241</v>
      </c>
      <c r="C137">
        <f>VLOOKUP(B137, Officials!F:I, 4, FALSE)</f>
        <v>40</v>
      </c>
    </row>
    <row r="138" spans="1:3" x14ac:dyDescent="0.25">
      <c r="A138" s="27">
        <v>3002</v>
      </c>
      <c r="B138" s="28">
        <v>2413</v>
      </c>
      <c r="C138">
        <f>VLOOKUP(B138, Officials!F:I, 4, FALSE)</f>
        <v>41</v>
      </c>
    </row>
    <row r="139" spans="1:3" x14ac:dyDescent="0.25">
      <c r="A139" s="25">
        <v>2004</v>
      </c>
      <c r="B139" s="26">
        <v>4123</v>
      </c>
      <c r="C139">
        <f>VLOOKUP(B139, Officials!F:I, 4, FALSE)</f>
        <v>30</v>
      </c>
    </row>
    <row r="140" spans="1:3" x14ac:dyDescent="0.25">
      <c r="A140" s="27">
        <v>3024</v>
      </c>
      <c r="B140" s="28">
        <v>2413</v>
      </c>
      <c r="C140">
        <f>VLOOKUP(B140, Officials!F:I, 4, FALSE)</f>
        <v>41</v>
      </c>
    </row>
    <row r="141" spans="1:3" x14ac:dyDescent="0.25">
      <c r="A141" s="25">
        <v>8022</v>
      </c>
      <c r="B141" s="26">
        <v>1432</v>
      </c>
      <c r="C141">
        <f>VLOOKUP(B141, Officials!F:I, 4, FALSE)</f>
        <v>31</v>
      </c>
    </row>
    <row r="142" spans="1:3" x14ac:dyDescent="0.25">
      <c r="A142" s="27">
        <v>7012</v>
      </c>
      <c r="B142" s="28">
        <v>1243</v>
      </c>
      <c r="C142">
        <f>VLOOKUP(B142, Officials!F:I, 4, FALSE)</f>
        <v>43</v>
      </c>
    </row>
    <row r="143" spans="1:3" x14ac:dyDescent="0.25">
      <c r="A143" s="25">
        <v>2022</v>
      </c>
      <c r="B143" s="26">
        <v>2314</v>
      </c>
      <c r="C143">
        <f>VLOOKUP(B143, Officials!F:I, 4, FALSE)</f>
        <v>49</v>
      </c>
    </row>
    <row r="144" spans="1:3" x14ac:dyDescent="0.25">
      <c r="A144" s="27">
        <v>7192</v>
      </c>
      <c r="B144" s="28">
        <v>3241</v>
      </c>
      <c r="C144">
        <f>VLOOKUP(B144, Officials!F:I, 4, FALSE)</f>
        <v>40</v>
      </c>
    </row>
    <row r="145" spans="1:3" x14ac:dyDescent="0.25">
      <c r="A145" s="25">
        <v>4042</v>
      </c>
      <c r="B145" s="26">
        <v>2314</v>
      </c>
      <c r="C145">
        <f>VLOOKUP(B145, Officials!F:I, 4, FALSE)</f>
        <v>49</v>
      </c>
    </row>
    <row r="146" spans="1:3" x14ac:dyDescent="0.25">
      <c r="A146" s="27">
        <v>4032</v>
      </c>
      <c r="B146" s="28">
        <v>2341</v>
      </c>
      <c r="C146">
        <f>VLOOKUP(B146, Officials!F:I, 4, FALSE)</f>
        <v>44</v>
      </c>
    </row>
    <row r="147" spans="1:3" x14ac:dyDescent="0.25">
      <c r="A147" s="25">
        <v>4052</v>
      </c>
      <c r="B147" s="26">
        <v>2314</v>
      </c>
      <c r="C147">
        <f>VLOOKUP(B147, Officials!F:I, 4, FALSE)</f>
        <v>49</v>
      </c>
    </row>
    <row r="148" spans="1:3" x14ac:dyDescent="0.25">
      <c r="A148" s="27">
        <v>4114</v>
      </c>
      <c r="B148" s="28">
        <v>2314</v>
      </c>
      <c r="C148">
        <f>VLOOKUP(B148, Officials!F:I, 4, FALSE)</f>
        <v>49</v>
      </c>
    </row>
    <row r="149" spans="1:3" x14ac:dyDescent="0.25">
      <c r="A149" s="25">
        <v>6013</v>
      </c>
      <c r="B149" s="26">
        <v>2314</v>
      </c>
      <c r="C149">
        <f>VLOOKUP(B149, Officials!F:I, 4, FALSE)</f>
        <v>49</v>
      </c>
    </row>
    <row r="150" spans="1:3" x14ac:dyDescent="0.25">
      <c r="A150" s="27">
        <v>7052</v>
      </c>
      <c r="B150" s="28">
        <v>2143</v>
      </c>
      <c r="C150">
        <f>VLOOKUP(B150, Officials!F:I, 4, FALSE)</f>
        <v>46</v>
      </c>
    </row>
    <row r="151" spans="1:3" x14ac:dyDescent="0.25">
      <c r="A151" s="25">
        <v>7162</v>
      </c>
      <c r="B151" s="26">
        <v>3214</v>
      </c>
      <c r="C151">
        <f>VLOOKUP(B151, Officials!F:I, 4, FALSE)</f>
        <v>45</v>
      </c>
    </row>
    <row r="152" spans="1:3" x14ac:dyDescent="0.25">
      <c r="A152" s="27">
        <v>1104</v>
      </c>
      <c r="B152" s="28">
        <v>1243</v>
      </c>
      <c r="C152">
        <f>VLOOKUP(B152, Officials!F:I, 4, FALSE)</f>
        <v>43</v>
      </c>
    </row>
    <row r="153" spans="1:3" x14ac:dyDescent="0.25">
      <c r="A153" s="25">
        <v>7042</v>
      </c>
      <c r="B153" s="26">
        <v>1234</v>
      </c>
      <c r="C153">
        <f>VLOOKUP(B153, Officials!F:I, 4, FALSE)</f>
        <v>47</v>
      </c>
    </row>
    <row r="154" spans="1:3" x14ac:dyDescent="0.25">
      <c r="A154" s="27">
        <v>7022</v>
      </c>
      <c r="B154" s="28">
        <v>2134</v>
      </c>
      <c r="C154">
        <f>VLOOKUP(B154, Officials!F:I, 4, FALSE)</f>
        <v>50</v>
      </c>
    </row>
    <row r="155" spans="1:3" x14ac:dyDescent="0.25">
      <c r="A155" s="25">
        <v>2102</v>
      </c>
      <c r="B155" s="26">
        <v>2314</v>
      </c>
      <c r="C155">
        <f>VLOOKUP(B155, Officials!F:I, 4, FALSE)</f>
        <v>49</v>
      </c>
    </row>
    <row r="156" spans="1:3" x14ac:dyDescent="0.25">
      <c r="A156" s="27">
        <v>8012</v>
      </c>
      <c r="B156" s="28">
        <v>2134</v>
      </c>
      <c r="C156">
        <f>VLOOKUP(B156, Officials!F:I, 4, FALSE)</f>
        <v>50</v>
      </c>
    </row>
    <row r="157" spans="1:3" x14ac:dyDescent="0.25">
      <c r="A157" s="25">
        <v>7202</v>
      </c>
      <c r="B157" s="26">
        <v>2341</v>
      </c>
      <c r="C157">
        <f>VLOOKUP(B157, Officials!F:I, 4, FALSE)</f>
        <v>44</v>
      </c>
    </row>
    <row r="158" spans="1:3" x14ac:dyDescent="0.25">
      <c r="A158" s="27">
        <v>1022</v>
      </c>
      <c r="B158" s="28">
        <v>3142</v>
      </c>
      <c r="C158">
        <f>VLOOKUP(B158, Officials!F:I, 4, FALSE)</f>
        <v>34</v>
      </c>
    </row>
    <row r="159" spans="1:3" x14ac:dyDescent="0.25">
      <c r="A159" s="25">
        <v>8032</v>
      </c>
      <c r="B159" s="26">
        <v>2341</v>
      </c>
      <c r="C159">
        <f>VLOOKUP(B159, Officials!F:I, 4, FALSE)</f>
        <v>44</v>
      </c>
    </row>
    <row r="160" spans="1:3" x14ac:dyDescent="0.25">
      <c r="A160" s="27">
        <v>7002</v>
      </c>
      <c r="B160" s="28">
        <v>1243</v>
      </c>
      <c r="C160">
        <f>VLOOKUP(B160, Officials!F:I, 4, FALSE)</f>
        <v>43</v>
      </c>
    </row>
    <row r="161" spans="1:3" x14ac:dyDescent="0.25">
      <c r="A161" s="25">
        <v>8062</v>
      </c>
      <c r="B161" s="26">
        <v>2314</v>
      </c>
      <c r="C161">
        <f>VLOOKUP(B161, Officials!F:I, 4, FALSE)</f>
        <v>49</v>
      </c>
    </row>
    <row r="162" spans="1:3" x14ac:dyDescent="0.25">
      <c r="A162" s="27">
        <v>3012</v>
      </c>
      <c r="B162" s="28">
        <v>1243</v>
      </c>
      <c r="C162">
        <f>VLOOKUP(B162, Officials!F:I, 4, FALSE)</f>
        <v>43</v>
      </c>
    </row>
    <row r="163" spans="1:3" x14ac:dyDescent="0.25">
      <c r="A163" s="25">
        <v>1052</v>
      </c>
      <c r="B163" s="26">
        <v>1243</v>
      </c>
      <c r="C163">
        <f>VLOOKUP(B163, Officials!F:I, 4, FALSE)</f>
        <v>43</v>
      </c>
    </row>
    <row r="164" spans="1:3" x14ac:dyDescent="0.25">
      <c r="A164" s="27">
        <v>7152</v>
      </c>
      <c r="B164" s="28">
        <v>1243</v>
      </c>
      <c r="C164">
        <f>VLOOKUP(B164, Officials!F:I, 4, FALSE)</f>
        <v>43</v>
      </c>
    </row>
    <row r="165" spans="1:3" x14ac:dyDescent="0.25">
      <c r="A165" s="25">
        <v>1032</v>
      </c>
      <c r="B165" s="26">
        <v>1432</v>
      </c>
      <c r="C165">
        <f>VLOOKUP(B165, Officials!F:I, 4, FALSE)</f>
        <v>31</v>
      </c>
    </row>
    <row r="166" spans="1:3" x14ac:dyDescent="0.25">
      <c r="A166" s="27">
        <v>8042</v>
      </c>
      <c r="B166" s="28">
        <v>2341</v>
      </c>
      <c r="C166">
        <f>VLOOKUP(B166, Officials!F:I, 4, FALSE)</f>
        <v>44</v>
      </c>
    </row>
    <row r="167" spans="1:3" x14ac:dyDescent="0.25">
      <c r="A167" s="25">
        <v>7112</v>
      </c>
      <c r="B167" s="26">
        <v>2143</v>
      </c>
      <c r="C167">
        <f>VLOOKUP(B167, Officials!F:I, 4, FALSE)</f>
        <v>46</v>
      </c>
    </row>
    <row r="168" spans="1:3" x14ac:dyDescent="0.25">
      <c r="A168" s="27">
        <v>8052</v>
      </c>
      <c r="B168" s="28">
        <v>2143</v>
      </c>
      <c r="C168">
        <f>VLOOKUP(B168, Officials!F:I, 4, FALSE)</f>
        <v>46</v>
      </c>
    </row>
    <row r="169" spans="1:3" x14ac:dyDescent="0.25">
      <c r="A169" s="25">
        <v>7171</v>
      </c>
      <c r="B169" s="26">
        <v>2314</v>
      </c>
      <c r="C169">
        <f>VLOOKUP(B169, Officials!F:I, 4, FALSE)</f>
        <v>49</v>
      </c>
    </row>
    <row r="170" spans="1:3" x14ac:dyDescent="0.25">
      <c r="A170" s="27">
        <v>7132</v>
      </c>
      <c r="B170" s="28">
        <v>1243</v>
      </c>
      <c r="C170">
        <f>VLOOKUP(B170, Officials!F:I, 4, FALSE)</f>
        <v>43</v>
      </c>
    </row>
    <row r="171" spans="1:3" x14ac:dyDescent="0.25">
      <c r="A171" s="25">
        <v>4022</v>
      </c>
      <c r="B171" s="26">
        <v>2314</v>
      </c>
      <c r="C171">
        <f>VLOOKUP(B171, Officials!F:I, 4, FALSE)</f>
        <v>49</v>
      </c>
    </row>
    <row r="172" spans="1:3" x14ac:dyDescent="0.25">
      <c r="A172" s="27">
        <v>7182</v>
      </c>
      <c r="B172" s="28">
        <v>2341</v>
      </c>
      <c r="C172">
        <f>VLOOKUP(B172, Officials!F:I, 4, FALSE)</f>
        <v>44</v>
      </c>
    </row>
    <row r="173" spans="1:3" x14ac:dyDescent="0.25">
      <c r="A173" s="25">
        <v>7122</v>
      </c>
      <c r="B173" s="26">
        <v>2143</v>
      </c>
      <c r="C173">
        <f>VLOOKUP(B173, Officials!F:I, 4, FALSE)</f>
        <v>46</v>
      </c>
    </row>
    <row r="174" spans="1:3" x14ac:dyDescent="0.25">
      <c r="A174" s="27">
        <v>2002</v>
      </c>
      <c r="B174" s="28">
        <v>2134</v>
      </c>
      <c r="C174">
        <f>VLOOKUP(B174, Officials!F:I, 4, FALSE)</f>
        <v>50</v>
      </c>
    </row>
    <row r="175" spans="1:3" x14ac:dyDescent="0.25">
      <c r="A175" s="25">
        <v>4012</v>
      </c>
      <c r="B175" s="26">
        <v>2314</v>
      </c>
      <c r="C175">
        <f>VLOOKUP(B175, Officials!F:I, 4, FALSE)</f>
        <v>49</v>
      </c>
    </row>
    <row r="176" spans="1:3" x14ac:dyDescent="0.25">
      <c r="A176" s="27">
        <v>1002</v>
      </c>
      <c r="B176" s="28">
        <v>2143</v>
      </c>
      <c r="C176">
        <f>VLOOKUP(B176, Officials!F:I, 4, FALSE)</f>
        <v>46</v>
      </c>
    </row>
    <row r="177" spans="1:3" x14ac:dyDescent="0.25">
      <c r="A177" s="25">
        <v>7142</v>
      </c>
      <c r="B177" s="26">
        <v>2134</v>
      </c>
      <c r="C177">
        <f>VLOOKUP(B177, Officials!F:I, 4, FALSE)</f>
        <v>50</v>
      </c>
    </row>
    <row r="178" spans="1:3" x14ac:dyDescent="0.25">
      <c r="A178" s="27">
        <v>1102</v>
      </c>
      <c r="B178" s="28">
        <v>2143</v>
      </c>
      <c r="C178">
        <f>VLOOKUP(B178, Officials!F:I, 4, FALSE)</f>
        <v>46</v>
      </c>
    </row>
    <row r="179" spans="1:3" x14ac:dyDescent="0.25">
      <c r="A179" s="25">
        <v>1012</v>
      </c>
      <c r="B179" s="26">
        <v>2134</v>
      </c>
      <c r="C179">
        <f>VLOOKUP(B179, Officials!F:I, 4, FALSE)</f>
        <v>50</v>
      </c>
    </row>
    <row r="180" spans="1:3" x14ac:dyDescent="0.25">
      <c r="A180" s="27">
        <v>4102</v>
      </c>
      <c r="B180" s="28">
        <v>2314</v>
      </c>
      <c r="C180">
        <f>VLOOKUP(B180, Officials!F:I, 4, FALSE)</f>
        <v>49</v>
      </c>
    </row>
    <row r="181" spans="1:3" x14ac:dyDescent="0.25">
      <c r="A181" s="25">
        <v>7092</v>
      </c>
      <c r="B181" s="26">
        <v>2134</v>
      </c>
      <c r="C181">
        <f>VLOOKUP(B181, Officials!F:I, 4, FALSE)</f>
        <v>50</v>
      </c>
    </row>
    <row r="182" spans="1:3" x14ac:dyDescent="0.25">
      <c r="A182" s="27">
        <v>7102</v>
      </c>
      <c r="B182" s="28">
        <v>2314</v>
      </c>
      <c r="C182">
        <f>VLOOKUP(B182, Officials!F:I, 4, FALSE)</f>
        <v>49</v>
      </c>
    </row>
    <row r="183" spans="1:3" x14ac:dyDescent="0.25">
      <c r="A183" s="31">
        <v>1042</v>
      </c>
      <c r="B183" s="32">
        <v>3214</v>
      </c>
      <c r="C183">
        <f>VLOOKUP(B183, Officials!F:I, 4, FALSE)</f>
        <v>45</v>
      </c>
    </row>
    <row r="184" spans="1:3" x14ac:dyDescent="0.25">
      <c r="A184">
        <v>3041</v>
      </c>
      <c r="B184" s="1">
        <v>3214</v>
      </c>
      <c r="C184">
        <f>VLOOKUP(B184, Officials!F:I, 4, FALSE)</f>
        <v>45</v>
      </c>
    </row>
    <row r="185" spans="1:3" x14ac:dyDescent="0.25">
      <c r="B185" s="1"/>
      <c r="C185" t="e">
        <f>VLOOKUP(B185, Officials!F:I, 4, FALSE)</f>
        <v>#N/A</v>
      </c>
    </row>
    <row r="186" spans="1:3" x14ac:dyDescent="0.25">
      <c r="B186" s="1"/>
      <c r="C186" t="e">
        <f>VLOOKUP(B186, Officials!F:I, 4, FALSE)</f>
        <v>#N/A</v>
      </c>
    </row>
    <row r="187" spans="1:3" x14ac:dyDescent="0.25">
      <c r="B187" s="1"/>
      <c r="C187" t="e">
        <f>VLOOKUP(B187, Officials!F:I, 4, FALSE)</f>
        <v>#N/A</v>
      </c>
    </row>
    <row r="188" spans="1:3" x14ac:dyDescent="0.25">
      <c r="B188" s="1"/>
      <c r="C188" t="e">
        <f>VLOOKUP(B188, Officials!F:I, 4, FALSE)</f>
        <v>#N/A</v>
      </c>
    </row>
    <row r="189" spans="1:3" x14ac:dyDescent="0.25">
      <c r="B189" s="1"/>
      <c r="C189" t="e">
        <f>VLOOKUP(B189, Officials!F:I, 4, FALSE)</f>
        <v>#N/A</v>
      </c>
    </row>
    <row r="190" spans="1:3" x14ac:dyDescent="0.25">
      <c r="B190" s="1"/>
      <c r="C190" t="e">
        <f>VLOOKUP(B190, Officials!F:I, 4, FALSE)</f>
        <v>#N/A</v>
      </c>
    </row>
    <row r="191" spans="1:3" x14ac:dyDescent="0.25">
      <c r="B191" s="1"/>
      <c r="C191" t="e">
        <f>VLOOKUP(B191, Officials!F:I, 4, FALSE)</f>
        <v>#N/A</v>
      </c>
    </row>
    <row r="192" spans="1:3" x14ac:dyDescent="0.25">
      <c r="B192" s="1"/>
      <c r="C192" t="e">
        <f>VLOOKUP(B192, Officials!F:I, 4, FALSE)</f>
        <v>#N/A</v>
      </c>
    </row>
    <row r="193" spans="2:3" x14ac:dyDescent="0.25">
      <c r="B193" s="1"/>
      <c r="C193" t="e">
        <f>VLOOKUP(B193, Officials!F:I, 4, FALSE)</f>
        <v>#N/A</v>
      </c>
    </row>
    <row r="194" spans="2:3" x14ac:dyDescent="0.25">
      <c r="B194" s="1"/>
      <c r="C194" t="e">
        <f>VLOOKUP(B194, Officials!F:I, 4, FALSE)</f>
        <v>#N/A</v>
      </c>
    </row>
    <row r="195" spans="2:3" x14ac:dyDescent="0.25">
      <c r="B195" s="1"/>
      <c r="C195" t="e">
        <f>VLOOKUP(B195, Officials!F:I, 4, FALSE)</f>
        <v>#N/A</v>
      </c>
    </row>
    <row r="196" spans="2:3" x14ac:dyDescent="0.25">
      <c r="B196" s="1"/>
      <c r="C196" t="e">
        <f>VLOOKUP(B196, Officials!F:I, 4, FALSE)</f>
        <v>#N/A</v>
      </c>
    </row>
    <row r="197" spans="2:3" x14ac:dyDescent="0.25">
      <c r="B197" s="1"/>
      <c r="C197" t="e">
        <f>VLOOKUP(B197, Officials!F:I, 4, FALSE)</f>
        <v>#N/A</v>
      </c>
    </row>
    <row r="198" spans="2:3" x14ac:dyDescent="0.25">
      <c r="B198" s="1"/>
      <c r="C198" t="e">
        <f>VLOOKUP(B198, Officials!F:I, 4, FALSE)</f>
        <v>#N/A</v>
      </c>
    </row>
    <row r="199" spans="2:3" x14ac:dyDescent="0.25">
      <c r="B199" s="1"/>
      <c r="C199" t="e">
        <f>VLOOKUP(B199, Officials!F:I, 4, FALSE)</f>
        <v>#N/A</v>
      </c>
    </row>
    <row r="200" spans="2:3" x14ac:dyDescent="0.25">
      <c r="B200" s="1"/>
      <c r="C200" t="e">
        <f>VLOOKUP(B200, Officials!F:I, 4, FALSE)</f>
        <v>#N/A</v>
      </c>
    </row>
    <row r="201" spans="2:3" x14ac:dyDescent="0.25">
      <c r="B201" s="1"/>
      <c r="C201" t="e">
        <f>VLOOKUP(B201, Officials!F:I, 4, FALSE)</f>
        <v>#N/A</v>
      </c>
    </row>
    <row r="202" spans="2:3" x14ac:dyDescent="0.25">
      <c r="B202" s="14"/>
      <c r="C202" t="e">
        <f>VLOOKUP(B202, Officials!F:I, 4, FALSE)</f>
        <v>#N/A</v>
      </c>
    </row>
    <row r="203" spans="2:3" x14ac:dyDescent="0.25">
      <c r="B203" s="14"/>
      <c r="C203" t="e">
        <f>VLOOKUP(B203, Officials!F:I, 4, FALSE)</f>
        <v>#N/A</v>
      </c>
    </row>
    <row r="204" spans="2:3" x14ac:dyDescent="0.25">
      <c r="B204" s="14"/>
      <c r="C204" t="e">
        <f>VLOOKUP(B204, Officials!F:I, 4, FALSE)</f>
        <v>#N/A</v>
      </c>
    </row>
    <row r="205" spans="2:3" x14ac:dyDescent="0.25">
      <c r="B205" s="14"/>
      <c r="C205" t="e">
        <f>VLOOKUP(B205, Officials!F:I, 4, FALSE)</f>
        <v>#N/A</v>
      </c>
    </row>
    <row r="206" spans="2:3" x14ac:dyDescent="0.25">
      <c r="B206" s="14"/>
      <c r="C206" t="e">
        <f>VLOOKUP(B206, Officials!F:I, 4, FALSE)</f>
        <v>#N/A</v>
      </c>
    </row>
    <row r="207" spans="2:3" x14ac:dyDescent="0.25">
      <c r="B207" s="14"/>
      <c r="C207" t="e">
        <f>VLOOKUP(B207, Officials!F:I, 4, FALSE)</f>
        <v>#N/A</v>
      </c>
    </row>
    <row r="208" spans="2:3" x14ac:dyDescent="0.25">
      <c r="B208" s="14"/>
      <c r="C208" t="e">
        <f>VLOOKUP(B208, Officials!F:I, 4, FALSE)</f>
        <v>#N/A</v>
      </c>
    </row>
    <row r="209" spans="2:3" x14ac:dyDescent="0.25">
      <c r="B209" s="14"/>
      <c r="C209" t="e">
        <f>VLOOKUP(B209, Officials!F:I, 4, FALSE)</f>
        <v>#N/A</v>
      </c>
    </row>
    <row r="210" spans="2:3" x14ac:dyDescent="0.25">
      <c r="B210" s="14"/>
      <c r="C210" t="e">
        <f>VLOOKUP(B210, Officials!F:I, 4, FALSE)</f>
        <v>#N/A</v>
      </c>
    </row>
    <row r="211" spans="2:3" x14ac:dyDescent="0.25">
      <c r="B211" s="14"/>
      <c r="C211" t="e">
        <f>VLOOKUP(B211, Officials!F:I, 4, FALSE)</f>
        <v>#N/A</v>
      </c>
    </row>
    <row r="212" spans="2:3" x14ac:dyDescent="0.25">
      <c r="B212" s="14"/>
      <c r="C212" t="e">
        <f>VLOOKUP(B212, Officials!F:I, 4, FALSE)</f>
        <v>#N/A</v>
      </c>
    </row>
    <row r="213" spans="2:3" x14ac:dyDescent="0.25">
      <c r="B213" s="14"/>
      <c r="C213" t="e">
        <f>VLOOKUP(B213, Officials!F:I, 4, FALSE)</f>
        <v>#N/A</v>
      </c>
    </row>
    <row r="214" spans="2:3" x14ac:dyDescent="0.25">
      <c r="B214" s="14"/>
      <c r="C214" t="e">
        <f>VLOOKUP(B214, Officials!F:I, 4, FALSE)</f>
        <v>#N/A</v>
      </c>
    </row>
    <row r="215" spans="2:3" x14ac:dyDescent="0.25">
      <c r="B215" s="14"/>
      <c r="C215" t="e">
        <f>VLOOKUP(B215, Officials!F:I, 4, FALSE)</f>
        <v>#N/A</v>
      </c>
    </row>
    <row r="216" spans="2:3" x14ac:dyDescent="0.25">
      <c r="B216" s="14"/>
      <c r="C216" t="e">
        <f>VLOOKUP(B216, Officials!F:I, 4, FALSE)</f>
        <v>#N/A</v>
      </c>
    </row>
    <row r="217" spans="2:3" x14ac:dyDescent="0.25">
      <c r="B217" s="14"/>
      <c r="C217" t="e">
        <f>VLOOKUP(B217, Officials!F:I, 4, FALSE)</f>
        <v>#N/A</v>
      </c>
    </row>
    <row r="218" spans="2:3" x14ac:dyDescent="0.25">
      <c r="B218" s="14"/>
      <c r="C218" t="e">
        <f>VLOOKUP(B218, Officials!F:I, 4, FALSE)</f>
        <v>#N/A</v>
      </c>
    </row>
    <row r="219" spans="2:3" x14ac:dyDescent="0.25">
      <c r="B219" s="14"/>
      <c r="C219" t="e">
        <f>VLOOKUP(B219, Officials!F:I, 4, FALSE)</f>
        <v>#N/A</v>
      </c>
    </row>
    <row r="220" spans="2:3" x14ac:dyDescent="0.25">
      <c r="B220" s="14"/>
      <c r="C220" t="e">
        <f>VLOOKUP(B220, Officials!F:I, 4, FALSE)</f>
        <v>#N/A</v>
      </c>
    </row>
    <row r="221" spans="2:3" x14ac:dyDescent="0.25">
      <c r="B221" s="14"/>
      <c r="C221" t="e">
        <f>VLOOKUP(B221, Officials!F:I, 4, FALSE)</f>
        <v>#N/A</v>
      </c>
    </row>
    <row r="222" spans="2:3" x14ac:dyDescent="0.25">
      <c r="B222" s="14"/>
      <c r="C222" t="e">
        <f>VLOOKUP(B222, Officials!F:I, 4, FALSE)</f>
        <v>#N/A</v>
      </c>
    </row>
    <row r="223" spans="2:3" x14ac:dyDescent="0.25">
      <c r="B223" s="14"/>
      <c r="C223" t="e">
        <f>VLOOKUP(B223, Officials!F:I, 4, FALSE)</f>
        <v>#N/A</v>
      </c>
    </row>
    <row r="224" spans="2:3" x14ac:dyDescent="0.25">
      <c r="B224" s="14"/>
      <c r="C224" t="e">
        <f>VLOOKUP(B224, Officials!F:I, 4, FALSE)</f>
        <v>#N/A</v>
      </c>
    </row>
    <row r="225" spans="2:3" x14ac:dyDescent="0.25">
      <c r="B225" s="14"/>
      <c r="C225" t="e">
        <f>VLOOKUP(B225, Officials!F:I, 4, FALSE)</f>
        <v>#N/A</v>
      </c>
    </row>
  </sheetData>
  <sortState xmlns:xlrd2="http://schemas.microsoft.com/office/spreadsheetml/2017/richdata2" ref="A2:C89">
    <sortCondition ref="A2:A89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5DD31-58E2-4B23-AE63-A15168E49B3B}">
  <dimension ref="A1:C223"/>
  <sheetViews>
    <sheetView topLeftCell="A176" workbookViewId="0">
      <selection activeCell="B185" sqref="B185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102</v>
      </c>
      <c r="B2" s="24">
        <v>4132</v>
      </c>
      <c r="C2">
        <f>VLOOKUP(B2, Officials!F:J, 5, FALSE)</f>
        <v>46</v>
      </c>
    </row>
    <row r="3" spans="1:3" x14ac:dyDescent="0.25">
      <c r="A3" s="25">
        <v>101</v>
      </c>
      <c r="B3" s="26">
        <v>4321</v>
      </c>
      <c r="C3">
        <f>VLOOKUP(B3, Officials!F:J, 5, FALSE)</f>
        <v>37</v>
      </c>
    </row>
    <row r="4" spans="1:3" x14ac:dyDescent="0.25">
      <c r="A4" s="27">
        <v>4072</v>
      </c>
      <c r="B4" s="28">
        <v>3124</v>
      </c>
      <c r="C4">
        <f>VLOOKUP(B4, Officials!F:J, 5, FALSE)</f>
        <v>44</v>
      </c>
    </row>
    <row r="5" spans="1:3" x14ac:dyDescent="0.25">
      <c r="A5" s="25">
        <v>8022</v>
      </c>
      <c r="B5" s="26">
        <v>1324</v>
      </c>
      <c r="C5">
        <f>VLOOKUP(B5, Officials!F:J, 5, FALSE)</f>
        <v>46</v>
      </c>
    </row>
    <row r="6" spans="1:3" x14ac:dyDescent="0.25">
      <c r="A6" s="27">
        <v>8012</v>
      </c>
      <c r="B6" s="28">
        <v>3124</v>
      </c>
      <c r="C6">
        <f>VLOOKUP(B6, Officials!F:J, 5, FALSE)</f>
        <v>44</v>
      </c>
    </row>
    <row r="7" spans="1:3" x14ac:dyDescent="0.25">
      <c r="A7" s="25">
        <v>7082</v>
      </c>
      <c r="B7" s="26">
        <v>4321</v>
      </c>
      <c r="C7">
        <f>VLOOKUP(B7, Officials!F:J, 5, FALSE)</f>
        <v>37</v>
      </c>
    </row>
    <row r="8" spans="1:3" x14ac:dyDescent="0.25">
      <c r="A8" s="27">
        <v>2022</v>
      </c>
      <c r="B8" s="28">
        <v>1324</v>
      </c>
      <c r="C8">
        <f>VLOOKUP(B8, Officials!F:J, 5, FALSE)</f>
        <v>46</v>
      </c>
    </row>
    <row r="9" spans="1:3" x14ac:dyDescent="0.25">
      <c r="A9" s="25">
        <v>6002</v>
      </c>
      <c r="B9" s="26">
        <v>3412</v>
      </c>
      <c r="C9">
        <f>VLOOKUP(B9, Officials!F:J, 5, FALSE)</f>
        <v>45</v>
      </c>
    </row>
    <row r="10" spans="1:3" x14ac:dyDescent="0.25">
      <c r="A10" s="27">
        <v>3002</v>
      </c>
      <c r="B10" s="28">
        <v>4321</v>
      </c>
      <c r="C10">
        <f>VLOOKUP(B10, Officials!F:J, 5, FALSE)</f>
        <v>37</v>
      </c>
    </row>
    <row r="11" spans="1:3" x14ac:dyDescent="0.25">
      <c r="A11" s="25">
        <v>7052</v>
      </c>
      <c r="B11" s="26">
        <v>3124</v>
      </c>
      <c r="C11">
        <f>VLOOKUP(B11, Officials!F:J, 5, FALSE)</f>
        <v>44</v>
      </c>
    </row>
    <row r="12" spans="1:3" x14ac:dyDescent="0.25">
      <c r="A12" s="27">
        <v>2102</v>
      </c>
      <c r="B12" s="28">
        <v>1342</v>
      </c>
      <c r="C12">
        <f>VLOOKUP(B12, Officials!F:J, 5, FALSE)</f>
        <v>50</v>
      </c>
    </row>
    <row r="13" spans="1:3" x14ac:dyDescent="0.25">
      <c r="A13" s="25">
        <v>7202</v>
      </c>
      <c r="B13" s="26">
        <v>1342</v>
      </c>
      <c r="C13">
        <f>VLOOKUP(B13, Officials!F:J, 5, FALSE)</f>
        <v>50</v>
      </c>
    </row>
    <row r="14" spans="1:3" x14ac:dyDescent="0.25">
      <c r="A14" s="27">
        <v>8002</v>
      </c>
      <c r="B14" s="28">
        <v>3142</v>
      </c>
      <c r="C14">
        <f>VLOOKUP(B14, Officials!F:J, 5, FALSE)</f>
        <v>48</v>
      </c>
    </row>
    <row r="15" spans="1:3" x14ac:dyDescent="0.25">
      <c r="A15" s="25">
        <v>4042</v>
      </c>
      <c r="B15" s="26">
        <v>1324</v>
      </c>
      <c r="C15">
        <f>VLOOKUP(B15, Officials!F:J, 5, FALSE)</f>
        <v>46</v>
      </c>
    </row>
    <row r="16" spans="1:3" x14ac:dyDescent="0.25">
      <c r="A16" s="27">
        <v>7042</v>
      </c>
      <c r="B16" s="28">
        <v>1324</v>
      </c>
      <c r="C16">
        <f>VLOOKUP(B16, Officials!F:J, 5, FALSE)</f>
        <v>46</v>
      </c>
    </row>
    <row r="17" spans="1:3" x14ac:dyDescent="0.25">
      <c r="A17" s="25">
        <v>7132</v>
      </c>
      <c r="B17" s="26">
        <v>3142</v>
      </c>
      <c r="C17">
        <f>VLOOKUP(B17, Officials!F:J, 5, FALSE)</f>
        <v>48</v>
      </c>
    </row>
    <row r="18" spans="1:3" x14ac:dyDescent="0.25">
      <c r="A18" s="27">
        <v>7062</v>
      </c>
      <c r="B18" s="28">
        <v>3412</v>
      </c>
      <c r="C18">
        <f>VLOOKUP(B18, Officials!F:J, 5, FALSE)</f>
        <v>45</v>
      </c>
    </row>
    <row r="19" spans="1:3" x14ac:dyDescent="0.25">
      <c r="A19" s="25">
        <v>7002</v>
      </c>
      <c r="B19" s="26">
        <v>1243</v>
      </c>
      <c r="C19">
        <f>VLOOKUP(B19, Officials!F:J, 5, FALSE)</f>
        <v>40</v>
      </c>
    </row>
    <row r="20" spans="1:3" x14ac:dyDescent="0.25">
      <c r="A20" s="27">
        <v>7022</v>
      </c>
      <c r="B20" s="28">
        <v>3142</v>
      </c>
      <c r="C20">
        <f>VLOOKUP(B20, Officials!F:J, 5, FALSE)</f>
        <v>48</v>
      </c>
    </row>
    <row r="21" spans="1:3" x14ac:dyDescent="0.25">
      <c r="A21" s="25">
        <v>8032</v>
      </c>
      <c r="B21" s="26">
        <v>1324</v>
      </c>
      <c r="C21">
        <f>VLOOKUP(B21, Officials!F:J, 5, FALSE)</f>
        <v>46</v>
      </c>
    </row>
    <row r="22" spans="1:3" x14ac:dyDescent="0.25">
      <c r="A22" s="27">
        <v>8052</v>
      </c>
      <c r="B22" s="28">
        <v>1432</v>
      </c>
      <c r="C22">
        <f>VLOOKUP(B22, Officials!F:J, 5, FALSE)</f>
        <v>49</v>
      </c>
    </row>
    <row r="23" spans="1:3" x14ac:dyDescent="0.25">
      <c r="A23" s="25">
        <v>1052</v>
      </c>
      <c r="B23" s="26">
        <v>4123</v>
      </c>
      <c r="C23">
        <f>VLOOKUP(B23, Officials!F:J, 5, FALSE)</f>
        <v>41</v>
      </c>
    </row>
    <row r="24" spans="1:3" x14ac:dyDescent="0.25">
      <c r="A24" s="27">
        <v>7122</v>
      </c>
      <c r="B24" s="28">
        <v>3142</v>
      </c>
      <c r="C24">
        <f>VLOOKUP(B24, Officials!F:J, 5, FALSE)</f>
        <v>48</v>
      </c>
    </row>
    <row r="25" spans="1:3" x14ac:dyDescent="0.25">
      <c r="A25" s="25">
        <v>1102</v>
      </c>
      <c r="B25" s="26">
        <v>4321</v>
      </c>
      <c r="C25">
        <f>VLOOKUP(B25, Officials!F:J, 5, FALSE)</f>
        <v>37</v>
      </c>
    </row>
    <row r="26" spans="1:3" x14ac:dyDescent="0.25">
      <c r="A26" s="27">
        <v>7012</v>
      </c>
      <c r="B26" s="28">
        <v>1342</v>
      </c>
      <c r="C26">
        <f>VLOOKUP(B26, Officials!F:J, 5, FALSE)</f>
        <v>50</v>
      </c>
    </row>
    <row r="27" spans="1:3" x14ac:dyDescent="0.25">
      <c r="A27" s="25">
        <v>4052</v>
      </c>
      <c r="B27" s="26">
        <v>1342</v>
      </c>
      <c r="C27">
        <f>VLOOKUP(B27, Officials!F:J, 5, FALSE)</f>
        <v>50</v>
      </c>
    </row>
    <row r="28" spans="1:3" x14ac:dyDescent="0.25">
      <c r="A28" s="27">
        <v>8042</v>
      </c>
      <c r="B28" s="28">
        <v>1234</v>
      </c>
      <c r="C28">
        <f>VLOOKUP(B28, Officials!F:J, 5, FALSE)</f>
        <v>41</v>
      </c>
    </row>
    <row r="29" spans="1:3" x14ac:dyDescent="0.25">
      <c r="A29" s="25">
        <v>7152</v>
      </c>
      <c r="B29" s="26">
        <v>3412</v>
      </c>
      <c r="C29">
        <f>VLOOKUP(B29, Officials!F:J, 5, FALSE)</f>
        <v>45</v>
      </c>
    </row>
    <row r="30" spans="1:3" x14ac:dyDescent="0.25">
      <c r="A30" s="27">
        <v>6013</v>
      </c>
      <c r="B30" s="28">
        <v>1342</v>
      </c>
      <c r="C30">
        <f>VLOOKUP(B30, Officials!F:J, 5, FALSE)</f>
        <v>50</v>
      </c>
    </row>
    <row r="31" spans="1:3" x14ac:dyDescent="0.25">
      <c r="A31" s="25">
        <v>7112</v>
      </c>
      <c r="B31" s="26">
        <v>3142</v>
      </c>
      <c r="C31">
        <f>VLOOKUP(B31, Officials!F:J, 5, FALSE)</f>
        <v>48</v>
      </c>
    </row>
    <row r="32" spans="1:3" x14ac:dyDescent="0.25">
      <c r="A32" s="27">
        <v>7162</v>
      </c>
      <c r="B32" s="28">
        <v>1342</v>
      </c>
      <c r="C32">
        <f>VLOOKUP(B32, Officials!F:J, 5, FALSE)</f>
        <v>50</v>
      </c>
    </row>
    <row r="33" spans="1:3" x14ac:dyDescent="0.25">
      <c r="A33" s="25">
        <v>7142</v>
      </c>
      <c r="B33" s="26">
        <v>1342</v>
      </c>
      <c r="C33">
        <f>VLOOKUP(B33, Officials!F:J, 5, FALSE)</f>
        <v>50</v>
      </c>
    </row>
    <row r="34" spans="1:3" x14ac:dyDescent="0.25">
      <c r="A34" s="27">
        <v>1012</v>
      </c>
      <c r="B34" s="28">
        <v>3142</v>
      </c>
      <c r="C34">
        <f>VLOOKUP(B34, Officials!F:J, 5, FALSE)</f>
        <v>48</v>
      </c>
    </row>
    <row r="35" spans="1:3" x14ac:dyDescent="0.25">
      <c r="A35" s="25">
        <v>1042</v>
      </c>
      <c r="B35" s="26">
        <v>3142</v>
      </c>
      <c r="C35">
        <f>VLOOKUP(B35, Officials!F:J, 5, FALSE)</f>
        <v>48</v>
      </c>
    </row>
    <row r="36" spans="1:3" x14ac:dyDescent="0.25">
      <c r="A36" s="27">
        <v>1032</v>
      </c>
      <c r="B36" s="28">
        <v>1342</v>
      </c>
      <c r="C36">
        <f>VLOOKUP(B36, Officials!F:J, 5, FALSE)</f>
        <v>50</v>
      </c>
    </row>
    <row r="37" spans="1:3" x14ac:dyDescent="0.25">
      <c r="A37" s="25">
        <v>1022</v>
      </c>
      <c r="B37" s="26">
        <v>2341</v>
      </c>
      <c r="C37">
        <f>VLOOKUP(B37, Officials!F:J, 5, FALSE)</f>
        <v>29</v>
      </c>
    </row>
    <row r="38" spans="1:3" x14ac:dyDescent="0.25">
      <c r="A38" s="27">
        <v>7102</v>
      </c>
      <c r="B38" s="28">
        <v>1432</v>
      </c>
      <c r="C38">
        <f>VLOOKUP(B38, Officials!F:J, 5, FALSE)</f>
        <v>49</v>
      </c>
    </row>
    <row r="39" spans="1:3" x14ac:dyDescent="0.25">
      <c r="A39" s="25">
        <v>3042</v>
      </c>
      <c r="B39" s="26">
        <v>4321</v>
      </c>
      <c r="C39">
        <f>VLOOKUP(B39, Officials!F:J, 5, FALSE)</f>
        <v>37</v>
      </c>
    </row>
    <row r="40" spans="1:3" x14ac:dyDescent="0.25">
      <c r="A40" s="27">
        <v>7184</v>
      </c>
      <c r="B40" s="28">
        <v>1432</v>
      </c>
      <c r="C40">
        <f>VLOOKUP(B40, Officials!F:J, 5, FALSE)</f>
        <v>49</v>
      </c>
    </row>
    <row r="41" spans="1:3" x14ac:dyDescent="0.25">
      <c r="A41" s="25">
        <v>8034</v>
      </c>
      <c r="B41" s="26">
        <v>1423</v>
      </c>
      <c r="C41">
        <f>VLOOKUP(B41, Officials!F:J, 5, FALSE)</f>
        <v>44</v>
      </c>
    </row>
    <row r="42" spans="1:3" x14ac:dyDescent="0.25">
      <c r="A42" s="27">
        <v>2002</v>
      </c>
      <c r="B42" s="28">
        <v>3124</v>
      </c>
      <c r="C42">
        <f>VLOOKUP(B42, Officials!F:J, 5, FALSE)</f>
        <v>44</v>
      </c>
    </row>
    <row r="43" spans="1:3" x14ac:dyDescent="0.25">
      <c r="A43" s="25">
        <v>8044</v>
      </c>
      <c r="B43" s="26">
        <v>1342</v>
      </c>
      <c r="C43">
        <f>VLOOKUP(B43, Officials!F:J, 5, FALSE)</f>
        <v>50</v>
      </c>
    </row>
    <row r="44" spans="1:3" x14ac:dyDescent="0.25">
      <c r="A44" s="27">
        <v>3012</v>
      </c>
      <c r="B44" s="28">
        <v>4312</v>
      </c>
      <c r="C44">
        <f>VLOOKUP(B44, Officials!F:J, 5, FALSE)</f>
        <v>44</v>
      </c>
    </row>
    <row r="45" spans="1:3" x14ac:dyDescent="0.25">
      <c r="A45" s="25">
        <v>1002</v>
      </c>
      <c r="B45" s="26">
        <v>3421</v>
      </c>
      <c r="C45">
        <f>VLOOKUP(B45, Officials!F:J, 5, FALSE)</f>
        <v>38</v>
      </c>
    </row>
    <row r="46" spans="1:3" x14ac:dyDescent="0.25">
      <c r="A46" s="27">
        <v>4054</v>
      </c>
      <c r="B46" s="28">
        <v>3412</v>
      </c>
      <c r="C46">
        <f>VLOOKUP(B46, Officials!F:J, 5, FALSE)</f>
        <v>45</v>
      </c>
    </row>
    <row r="47" spans="1:3" x14ac:dyDescent="0.25">
      <c r="A47" s="25">
        <v>7054</v>
      </c>
      <c r="B47" s="26">
        <v>4132</v>
      </c>
      <c r="C47">
        <f>VLOOKUP(B47, Officials!F:J, 5, FALSE)</f>
        <v>46</v>
      </c>
    </row>
    <row r="48" spans="1:3" x14ac:dyDescent="0.25">
      <c r="A48" s="27">
        <v>7171</v>
      </c>
      <c r="B48" s="28">
        <v>1432</v>
      </c>
      <c r="C48">
        <f>VLOOKUP(B48, Officials!F:J, 5, FALSE)</f>
        <v>49</v>
      </c>
    </row>
    <row r="49" spans="1:3" x14ac:dyDescent="0.25">
      <c r="A49" s="25">
        <v>4124</v>
      </c>
      <c r="B49" s="26">
        <v>3124</v>
      </c>
      <c r="C49">
        <f>VLOOKUP(B49, Officials!F:J, 5, FALSE)</f>
        <v>44</v>
      </c>
    </row>
    <row r="50" spans="1:3" x14ac:dyDescent="0.25">
      <c r="A50" s="27">
        <v>8062</v>
      </c>
      <c r="B50" s="28">
        <v>1432</v>
      </c>
      <c r="C50">
        <f>VLOOKUP(B50, Officials!F:J, 5, FALSE)</f>
        <v>49</v>
      </c>
    </row>
    <row r="51" spans="1:3" x14ac:dyDescent="0.25">
      <c r="A51" s="25">
        <v>7072</v>
      </c>
      <c r="B51" s="26">
        <v>3412</v>
      </c>
      <c r="C51">
        <f>VLOOKUP(B51, Officials!F:J, 5, FALSE)</f>
        <v>45</v>
      </c>
    </row>
    <row r="52" spans="1:3" x14ac:dyDescent="0.25">
      <c r="A52" s="27">
        <v>7092</v>
      </c>
      <c r="B52" s="28">
        <v>2143</v>
      </c>
      <c r="C52">
        <f>VLOOKUP(B52, Officials!F:J, 5, FALSE)</f>
        <v>33</v>
      </c>
    </row>
    <row r="53" spans="1:3" x14ac:dyDescent="0.25">
      <c r="A53" s="25">
        <v>4022</v>
      </c>
      <c r="B53" s="26">
        <v>1432</v>
      </c>
      <c r="C53">
        <f>VLOOKUP(B53, Officials!F:J, 5, FALSE)</f>
        <v>49</v>
      </c>
    </row>
    <row r="54" spans="1:3" x14ac:dyDescent="0.25">
      <c r="A54" s="27">
        <v>4032</v>
      </c>
      <c r="B54" s="28">
        <v>3412</v>
      </c>
      <c r="C54">
        <f>VLOOKUP(B54, Officials!F:J, 5, FALSE)</f>
        <v>45</v>
      </c>
    </row>
    <row r="55" spans="1:3" x14ac:dyDescent="0.25">
      <c r="A55" s="25">
        <v>7044</v>
      </c>
      <c r="B55" s="26">
        <v>4312</v>
      </c>
      <c r="C55">
        <f>VLOOKUP(B55, Officials!F:J, 5, FALSE)</f>
        <v>44</v>
      </c>
    </row>
    <row r="56" spans="1:3" x14ac:dyDescent="0.25">
      <c r="A56" s="27">
        <v>7014</v>
      </c>
      <c r="B56" s="28">
        <v>4132</v>
      </c>
      <c r="C56">
        <f>VLOOKUP(B56, Officials!F:J, 5, FALSE)</f>
        <v>46</v>
      </c>
    </row>
    <row r="57" spans="1:3" x14ac:dyDescent="0.25">
      <c r="A57" s="25">
        <v>7182</v>
      </c>
      <c r="B57" s="26">
        <v>3124</v>
      </c>
      <c r="C57">
        <f>VLOOKUP(B57, Officials!F:J, 5, FALSE)</f>
        <v>44</v>
      </c>
    </row>
    <row r="58" spans="1:3" x14ac:dyDescent="0.25">
      <c r="A58" s="27">
        <v>4114</v>
      </c>
      <c r="B58" s="28">
        <v>3142</v>
      </c>
      <c r="C58">
        <f>VLOOKUP(B58, Officials!F:J, 5, FALSE)</f>
        <v>48</v>
      </c>
    </row>
    <row r="59" spans="1:3" x14ac:dyDescent="0.25">
      <c r="A59" s="25">
        <v>4012</v>
      </c>
      <c r="B59" s="26">
        <v>3421</v>
      </c>
      <c r="C59">
        <f>VLOOKUP(B59, Officials!F:J, 5, FALSE)</f>
        <v>38</v>
      </c>
    </row>
    <row r="60" spans="1:3" x14ac:dyDescent="0.25">
      <c r="A60" s="27">
        <v>7114</v>
      </c>
      <c r="B60" s="28">
        <v>3142</v>
      </c>
      <c r="C60">
        <f>VLOOKUP(B60, Officials!F:J, 5, FALSE)</f>
        <v>48</v>
      </c>
    </row>
    <row r="61" spans="1:3" x14ac:dyDescent="0.25">
      <c r="A61" s="25">
        <v>7034</v>
      </c>
      <c r="B61" s="26">
        <v>3412</v>
      </c>
      <c r="C61">
        <f>VLOOKUP(B61, Officials!F:J, 5, FALSE)</f>
        <v>45</v>
      </c>
    </row>
    <row r="62" spans="1:3" x14ac:dyDescent="0.25">
      <c r="A62" s="27">
        <v>2024</v>
      </c>
      <c r="B62" s="28">
        <v>3142</v>
      </c>
      <c r="C62">
        <f>VLOOKUP(B62, Officials!F:J, 5, FALSE)</f>
        <v>48</v>
      </c>
    </row>
    <row r="63" spans="1:3" x14ac:dyDescent="0.25">
      <c r="A63" s="25">
        <v>4102</v>
      </c>
      <c r="B63" s="26">
        <v>3124</v>
      </c>
      <c r="C63">
        <f>VLOOKUP(B63, Officials!F:J, 5, FALSE)</f>
        <v>44</v>
      </c>
    </row>
    <row r="64" spans="1:3" x14ac:dyDescent="0.25">
      <c r="A64" s="27">
        <v>7024</v>
      </c>
      <c r="B64" s="28">
        <v>1342</v>
      </c>
      <c r="C64">
        <f>VLOOKUP(B64, Officials!F:J, 5, FALSE)</f>
        <v>50</v>
      </c>
    </row>
    <row r="65" spans="1:3" x14ac:dyDescent="0.25">
      <c r="A65" s="25">
        <v>4074</v>
      </c>
      <c r="B65" s="26">
        <v>1432</v>
      </c>
      <c r="C65">
        <f>VLOOKUP(B65, Officials!F:J, 5, FALSE)</f>
        <v>49</v>
      </c>
    </row>
    <row r="66" spans="1:3" x14ac:dyDescent="0.25">
      <c r="A66" s="27">
        <v>8054</v>
      </c>
      <c r="B66" s="28">
        <v>1342</v>
      </c>
      <c r="C66">
        <f>VLOOKUP(B66, Officials!F:J, 5, FALSE)</f>
        <v>50</v>
      </c>
    </row>
    <row r="67" spans="1:3" x14ac:dyDescent="0.25">
      <c r="A67" s="25">
        <v>7174</v>
      </c>
      <c r="B67" s="26">
        <v>1432</v>
      </c>
      <c r="C67">
        <f>VLOOKUP(B67, Officials!F:J, 5, FALSE)</f>
        <v>49</v>
      </c>
    </row>
    <row r="68" spans="1:3" x14ac:dyDescent="0.25">
      <c r="A68" s="27">
        <v>7164</v>
      </c>
      <c r="B68" s="28">
        <v>4312</v>
      </c>
      <c r="C68">
        <f>VLOOKUP(B68, Officials!F:J, 5, FALSE)</f>
        <v>44</v>
      </c>
    </row>
    <row r="69" spans="1:3" x14ac:dyDescent="0.25">
      <c r="A69" s="25">
        <v>1104</v>
      </c>
      <c r="B69" s="26">
        <v>4312</v>
      </c>
      <c r="C69">
        <f>VLOOKUP(B69, Officials!F:J, 5, FALSE)</f>
        <v>44</v>
      </c>
    </row>
    <row r="70" spans="1:3" x14ac:dyDescent="0.25">
      <c r="A70" s="27">
        <v>4134</v>
      </c>
      <c r="B70" s="28">
        <v>3124</v>
      </c>
      <c r="C70">
        <f>VLOOKUP(B70, Officials!F:J, 5, FALSE)</f>
        <v>44</v>
      </c>
    </row>
    <row r="71" spans="1:3" x14ac:dyDescent="0.25">
      <c r="A71" s="25">
        <v>1014</v>
      </c>
      <c r="B71" s="26">
        <v>3124</v>
      </c>
      <c r="C71">
        <f>VLOOKUP(B71, Officials!F:J, 5, FALSE)</f>
        <v>44</v>
      </c>
    </row>
    <row r="72" spans="1:3" x14ac:dyDescent="0.25">
      <c r="A72" s="27">
        <v>4033</v>
      </c>
      <c r="B72" s="28">
        <v>4123</v>
      </c>
      <c r="C72">
        <f>VLOOKUP(B72, Officials!F:J, 5, FALSE)</f>
        <v>41</v>
      </c>
    </row>
    <row r="73" spans="1:3" x14ac:dyDescent="0.25">
      <c r="A73" s="25">
        <v>8004</v>
      </c>
      <c r="B73" s="26">
        <v>4312</v>
      </c>
      <c r="C73">
        <f>VLOOKUP(B73, Officials!F:J, 5, FALSE)</f>
        <v>44</v>
      </c>
    </row>
    <row r="74" spans="1:3" x14ac:dyDescent="0.25">
      <c r="A74" s="27">
        <v>4004</v>
      </c>
      <c r="B74" s="28">
        <v>3124</v>
      </c>
      <c r="C74">
        <f>VLOOKUP(B74, Officials!F:J, 5, FALSE)</f>
        <v>44</v>
      </c>
    </row>
    <row r="75" spans="1:3" x14ac:dyDescent="0.25">
      <c r="A75" s="25">
        <v>7192</v>
      </c>
      <c r="B75" s="26">
        <v>4123</v>
      </c>
      <c r="C75">
        <f>VLOOKUP(B75, Officials!F:J, 5, FALSE)</f>
        <v>41</v>
      </c>
    </row>
    <row r="76" spans="1:3" x14ac:dyDescent="0.25">
      <c r="A76" s="27">
        <v>7172</v>
      </c>
      <c r="B76" s="28">
        <v>3124</v>
      </c>
      <c r="C76">
        <f>VLOOKUP(B76, Officials!F:J, 5, FALSE)</f>
        <v>44</v>
      </c>
    </row>
    <row r="77" spans="1:3" x14ac:dyDescent="0.25">
      <c r="A77" s="25">
        <v>8024</v>
      </c>
      <c r="B77" s="26">
        <v>1432</v>
      </c>
      <c r="C77">
        <f>VLOOKUP(B77, Officials!F:J, 5, FALSE)</f>
        <v>49</v>
      </c>
    </row>
    <row r="78" spans="1:3" x14ac:dyDescent="0.25">
      <c r="A78" s="27">
        <v>1054</v>
      </c>
      <c r="B78" s="28">
        <v>3124</v>
      </c>
      <c r="C78">
        <f>VLOOKUP(B78, Officials!F:J, 5, FALSE)</f>
        <v>44</v>
      </c>
    </row>
    <row r="79" spans="1:3" x14ac:dyDescent="0.25">
      <c r="A79" s="25">
        <v>4084</v>
      </c>
      <c r="B79" s="26">
        <v>3142</v>
      </c>
      <c r="C79">
        <f>VLOOKUP(B79, Officials!F:J, 5, FALSE)</f>
        <v>48</v>
      </c>
    </row>
    <row r="80" spans="1:3" x14ac:dyDescent="0.25">
      <c r="A80" s="27">
        <v>7081</v>
      </c>
      <c r="B80" s="28">
        <v>3142</v>
      </c>
      <c r="C80">
        <f>VLOOKUP(B80, Officials!F:J, 5, FALSE)</f>
        <v>48</v>
      </c>
    </row>
    <row r="81" spans="1:3" x14ac:dyDescent="0.25">
      <c r="A81" s="25">
        <v>3024</v>
      </c>
      <c r="B81" s="26">
        <v>3142</v>
      </c>
      <c r="C81">
        <f>VLOOKUP(B81, Officials!F:J, 5, FALSE)</f>
        <v>48</v>
      </c>
    </row>
    <row r="82" spans="1:3" x14ac:dyDescent="0.25">
      <c r="A82" s="27">
        <v>2004</v>
      </c>
      <c r="B82" s="28">
        <v>3421</v>
      </c>
      <c r="C82">
        <f>VLOOKUP(B82, Officials!F:J, 5, FALSE)</f>
        <v>38</v>
      </c>
    </row>
    <row r="83" spans="1:3" x14ac:dyDescent="0.25">
      <c r="A83" s="25">
        <v>4034</v>
      </c>
      <c r="B83" s="26">
        <v>1342</v>
      </c>
      <c r="C83">
        <f>VLOOKUP(B83, Officials!F:J, 5, FALSE)</f>
        <v>50</v>
      </c>
    </row>
    <row r="84" spans="1:3" x14ac:dyDescent="0.25">
      <c r="A84" s="27">
        <v>7204</v>
      </c>
      <c r="B84" s="28">
        <v>4123</v>
      </c>
      <c r="C84">
        <f>VLOOKUP(B84, Officials!F:J, 5, FALSE)</f>
        <v>41</v>
      </c>
    </row>
    <row r="85" spans="1:3" x14ac:dyDescent="0.25">
      <c r="A85" s="25">
        <v>7094</v>
      </c>
      <c r="B85" s="26">
        <v>4231</v>
      </c>
      <c r="C85">
        <f>VLOOKUP(B85, Officials!F:J, 5, FALSE)</f>
        <v>32</v>
      </c>
    </row>
    <row r="86" spans="1:3" x14ac:dyDescent="0.25">
      <c r="A86" s="27">
        <v>8033</v>
      </c>
      <c r="B86" s="28">
        <v>1342</v>
      </c>
      <c r="C86">
        <f>VLOOKUP(B86, Officials!F:J, 5, FALSE)</f>
        <v>50</v>
      </c>
    </row>
    <row r="87" spans="1:3" x14ac:dyDescent="0.25">
      <c r="A87" s="25">
        <v>7163</v>
      </c>
      <c r="B87" s="26">
        <v>2314</v>
      </c>
      <c r="C87">
        <f>VLOOKUP(B87, Officials!F:J, 5, FALSE)</f>
        <v>32</v>
      </c>
    </row>
    <row r="88" spans="1:3" x14ac:dyDescent="0.25">
      <c r="A88" s="27">
        <v>8043</v>
      </c>
      <c r="B88" s="28">
        <v>1234</v>
      </c>
      <c r="C88">
        <f>VLOOKUP(B88, Officials!F:J, 5, FALSE)</f>
        <v>41</v>
      </c>
    </row>
    <row r="89" spans="1:3" x14ac:dyDescent="0.25">
      <c r="A89" s="25">
        <v>3003</v>
      </c>
      <c r="B89" s="26">
        <v>3142</v>
      </c>
      <c r="C89">
        <f>VLOOKUP(B89, Officials!F:J, 5, FALSE)</f>
        <v>48</v>
      </c>
    </row>
    <row r="90" spans="1:3" x14ac:dyDescent="0.25">
      <c r="A90" s="27">
        <v>3053</v>
      </c>
      <c r="B90" s="28">
        <v>3412</v>
      </c>
      <c r="C90">
        <f>VLOOKUP(B90, Officials!F:J, 5, FALSE)</f>
        <v>45</v>
      </c>
    </row>
    <row r="91" spans="1:3" x14ac:dyDescent="0.25">
      <c r="A91" s="25">
        <v>4103</v>
      </c>
      <c r="B91" s="26">
        <v>3142</v>
      </c>
      <c r="C91">
        <f>VLOOKUP(B91, Officials!F:J, 5, FALSE)</f>
        <v>48</v>
      </c>
    </row>
    <row r="92" spans="1:3" x14ac:dyDescent="0.25">
      <c r="A92" s="27">
        <v>4053</v>
      </c>
      <c r="B92" s="28">
        <v>3142</v>
      </c>
      <c r="C92">
        <f>VLOOKUP(B92, Officials!F:J, 5, FALSE)</f>
        <v>48</v>
      </c>
    </row>
    <row r="93" spans="1:3" x14ac:dyDescent="0.25">
      <c r="A93" s="25">
        <v>4043</v>
      </c>
      <c r="B93" s="26">
        <v>3124</v>
      </c>
      <c r="C93">
        <f>VLOOKUP(B93, Officials!F:J, 5, FALSE)</f>
        <v>44</v>
      </c>
    </row>
    <row r="94" spans="1:3" x14ac:dyDescent="0.25">
      <c r="A94" s="27">
        <v>7071</v>
      </c>
      <c r="B94" s="28">
        <v>3142</v>
      </c>
      <c r="C94">
        <f>VLOOKUP(B94, Officials!F:J, 5, FALSE)</f>
        <v>48</v>
      </c>
    </row>
    <row r="95" spans="1:3" x14ac:dyDescent="0.25">
      <c r="A95" s="25">
        <v>1003</v>
      </c>
      <c r="B95" s="26">
        <v>4213</v>
      </c>
      <c r="C95">
        <f>VLOOKUP(B95, Officials!F:J, 5, FALSE)</f>
        <v>34</v>
      </c>
    </row>
    <row r="96" spans="1:3" x14ac:dyDescent="0.25">
      <c r="A96" s="27">
        <v>2103</v>
      </c>
      <c r="B96" s="28">
        <v>3142</v>
      </c>
      <c r="C96">
        <f>VLOOKUP(B96, Officials!F:J, 5, FALSE)</f>
        <v>48</v>
      </c>
    </row>
    <row r="97" spans="1:3" x14ac:dyDescent="0.25">
      <c r="A97" s="25">
        <v>8013</v>
      </c>
      <c r="B97" s="26">
        <v>1324</v>
      </c>
      <c r="C97">
        <f>VLOOKUP(B97, Officials!F:J, 5, FALSE)</f>
        <v>46</v>
      </c>
    </row>
    <row r="98" spans="1:3" x14ac:dyDescent="0.25">
      <c r="A98" s="27">
        <v>7123</v>
      </c>
      <c r="B98" s="28">
        <v>4123</v>
      </c>
      <c r="C98">
        <f>VLOOKUP(B98, Officials!F:J, 5, FALSE)</f>
        <v>41</v>
      </c>
    </row>
    <row r="99" spans="1:3" x14ac:dyDescent="0.25">
      <c r="A99" s="25">
        <v>7033</v>
      </c>
      <c r="B99" s="26">
        <v>4312</v>
      </c>
      <c r="C99">
        <f>VLOOKUP(B99, Officials!F:J, 5, FALSE)</f>
        <v>44</v>
      </c>
    </row>
    <row r="100" spans="1:3" x14ac:dyDescent="0.25">
      <c r="A100" s="27">
        <v>7073</v>
      </c>
      <c r="B100" s="28">
        <v>4132</v>
      </c>
      <c r="C100">
        <f>VLOOKUP(B100, Officials!F:J, 5, FALSE)</f>
        <v>46</v>
      </c>
    </row>
    <row r="101" spans="1:3" x14ac:dyDescent="0.25">
      <c r="A101" s="25">
        <v>8053</v>
      </c>
      <c r="B101" s="26">
        <v>4312</v>
      </c>
      <c r="C101">
        <f>VLOOKUP(B101, Officials!F:J, 5, FALSE)</f>
        <v>44</v>
      </c>
    </row>
    <row r="102" spans="1:3" x14ac:dyDescent="0.25">
      <c r="A102" s="27">
        <v>7133</v>
      </c>
      <c r="B102" s="28">
        <v>4312</v>
      </c>
      <c r="C102">
        <f>VLOOKUP(B102, Officials!F:J, 5, FALSE)</f>
        <v>44</v>
      </c>
    </row>
    <row r="103" spans="1:3" x14ac:dyDescent="0.25">
      <c r="A103" s="25">
        <v>4013</v>
      </c>
      <c r="B103" s="26">
        <v>3142</v>
      </c>
      <c r="C103">
        <f>VLOOKUP(B103, Officials!F:J, 5, FALSE)</f>
        <v>48</v>
      </c>
    </row>
    <row r="104" spans="1:3" x14ac:dyDescent="0.25">
      <c r="A104" s="27">
        <v>4033</v>
      </c>
      <c r="B104" s="28">
        <v>1342</v>
      </c>
      <c r="C104">
        <f>VLOOKUP(B104, Officials!F:J, 5, FALSE)</f>
        <v>50</v>
      </c>
    </row>
    <row r="105" spans="1:3" x14ac:dyDescent="0.25">
      <c r="A105" s="25">
        <v>7043</v>
      </c>
      <c r="B105" s="26">
        <v>1342</v>
      </c>
      <c r="C105">
        <f>VLOOKUP(B105, Officials!F:J, 5, FALSE)</f>
        <v>50</v>
      </c>
    </row>
    <row r="106" spans="1:3" x14ac:dyDescent="0.25">
      <c r="A106" s="27">
        <v>3043</v>
      </c>
      <c r="B106" s="28">
        <v>1324</v>
      </c>
      <c r="C106">
        <f>VLOOKUP(B106, Officials!F:J, 5, FALSE)</f>
        <v>46</v>
      </c>
    </row>
    <row r="107" spans="1:3" x14ac:dyDescent="0.25">
      <c r="A107" s="25">
        <v>7143</v>
      </c>
      <c r="B107" s="26">
        <v>4312</v>
      </c>
      <c r="C107">
        <f>VLOOKUP(B107, Officials!F:J, 5, FALSE)</f>
        <v>44</v>
      </c>
    </row>
    <row r="108" spans="1:3" x14ac:dyDescent="0.25">
      <c r="A108" s="27">
        <v>7053</v>
      </c>
      <c r="B108" s="28">
        <v>3142</v>
      </c>
      <c r="C108">
        <f>VLOOKUP(B108, Officials!F:J, 5, FALSE)</f>
        <v>48</v>
      </c>
    </row>
    <row r="109" spans="1:3" x14ac:dyDescent="0.25">
      <c r="A109" s="25">
        <v>4003</v>
      </c>
      <c r="B109" s="26">
        <v>3142</v>
      </c>
      <c r="C109">
        <f>VLOOKUP(B109, Officials!F:J, 5, FALSE)</f>
        <v>48</v>
      </c>
    </row>
    <row r="110" spans="1:3" x14ac:dyDescent="0.25">
      <c r="A110" s="27">
        <v>7003</v>
      </c>
      <c r="B110" s="28">
        <v>2314</v>
      </c>
      <c r="C110">
        <f>VLOOKUP(B110, Officials!F:J, 5, FALSE)</f>
        <v>32</v>
      </c>
    </row>
    <row r="111" spans="1:3" x14ac:dyDescent="0.25">
      <c r="A111" s="25">
        <v>3013</v>
      </c>
      <c r="B111" s="26">
        <v>3421</v>
      </c>
      <c r="C111">
        <f>VLOOKUP(B111, Officials!F:J, 5, FALSE)</f>
        <v>38</v>
      </c>
    </row>
    <row r="112" spans="1:3" x14ac:dyDescent="0.25">
      <c r="A112" s="27">
        <v>1023</v>
      </c>
      <c r="B112" s="28">
        <v>1423</v>
      </c>
      <c r="C112">
        <f>VLOOKUP(B112, Officials!F:J, 5, FALSE)</f>
        <v>44</v>
      </c>
    </row>
    <row r="113" spans="1:3" x14ac:dyDescent="0.25">
      <c r="A113" s="25">
        <v>7083</v>
      </c>
      <c r="B113" s="26">
        <v>1324</v>
      </c>
      <c r="C113">
        <f>VLOOKUP(B113, Officials!F:J, 5, FALSE)</f>
        <v>46</v>
      </c>
    </row>
    <row r="114" spans="1:3" x14ac:dyDescent="0.25">
      <c r="A114" s="27">
        <v>7023</v>
      </c>
      <c r="B114" s="28">
        <v>3142</v>
      </c>
      <c r="C114">
        <f>VLOOKUP(B114, Officials!F:J, 5, FALSE)</f>
        <v>48</v>
      </c>
    </row>
    <row r="115" spans="1:3" x14ac:dyDescent="0.25">
      <c r="A115" s="25">
        <v>6003</v>
      </c>
      <c r="B115" s="26">
        <v>2431</v>
      </c>
      <c r="C115">
        <f>VLOOKUP(B115, Officials!F:J, 5, FALSE)</f>
        <v>28</v>
      </c>
    </row>
    <row r="116" spans="1:3" x14ac:dyDescent="0.25">
      <c r="A116" s="27">
        <v>7041</v>
      </c>
      <c r="B116" s="28">
        <v>1342</v>
      </c>
      <c r="C116">
        <f>VLOOKUP(B116, Officials!F:J, 5, FALSE)</f>
        <v>50</v>
      </c>
    </row>
    <row r="117" spans="1:3" x14ac:dyDescent="0.25">
      <c r="A117" s="25">
        <v>7191</v>
      </c>
      <c r="B117" s="26">
        <v>4123</v>
      </c>
      <c r="C117">
        <f>VLOOKUP(B117, Officials!F:J, 5, FALSE)</f>
        <v>41</v>
      </c>
    </row>
    <row r="118" spans="1:3" x14ac:dyDescent="0.25">
      <c r="A118" s="27">
        <v>1103</v>
      </c>
      <c r="B118" s="28">
        <v>4132</v>
      </c>
      <c r="C118">
        <f>VLOOKUP(B118, Officials!F:J, 5, FALSE)</f>
        <v>46</v>
      </c>
    </row>
    <row r="119" spans="1:3" x14ac:dyDescent="0.25">
      <c r="A119" s="25">
        <v>4023</v>
      </c>
      <c r="B119" s="26">
        <v>1324</v>
      </c>
      <c r="C119">
        <f>VLOOKUP(B119, Officials!F:J, 5, FALSE)</f>
        <v>46</v>
      </c>
    </row>
    <row r="120" spans="1:3" x14ac:dyDescent="0.25">
      <c r="A120" s="27">
        <v>8001</v>
      </c>
      <c r="B120" s="28">
        <v>1342</v>
      </c>
      <c r="C120">
        <f>VLOOKUP(B120, Officials!F:J, 5, FALSE)</f>
        <v>50</v>
      </c>
    </row>
    <row r="121" spans="1:3" x14ac:dyDescent="0.25">
      <c r="A121" s="25">
        <v>1013</v>
      </c>
      <c r="B121" s="26">
        <v>4321</v>
      </c>
      <c r="C121">
        <f>VLOOKUP(B121, Officials!F:J, 5, FALSE)</f>
        <v>37</v>
      </c>
    </row>
    <row r="122" spans="1:3" x14ac:dyDescent="0.25">
      <c r="A122" s="27">
        <v>7201</v>
      </c>
      <c r="B122" s="28">
        <v>1432</v>
      </c>
      <c r="C122">
        <f>VLOOKUP(B122, Officials!F:J, 5, FALSE)</f>
        <v>49</v>
      </c>
    </row>
    <row r="123" spans="1:3" x14ac:dyDescent="0.25">
      <c r="A123" s="25">
        <v>4071</v>
      </c>
      <c r="B123" s="26">
        <v>1342</v>
      </c>
      <c r="C123">
        <f>VLOOKUP(B123, Officials!F:J, 5, FALSE)</f>
        <v>50</v>
      </c>
    </row>
    <row r="124" spans="1:3" x14ac:dyDescent="0.25">
      <c r="A124" s="27">
        <v>3001</v>
      </c>
      <c r="B124" s="28">
        <v>1324</v>
      </c>
      <c r="C124">
        <f>VLOOKUP(B124, Officials!F:J, 5, FALSE)</f>
        <v>46</v>
      </c>
    </row>
    <row r="125" spans="1:3" x14ac:dyDescent="0.25">
      <c r="A125" s="25">
        <v>7183</v>
      </c>
      <c r="B125" s="26">
        <v>4231</v>
      </c>
      <c r="C125">
        <f>VLOOKUP(B125, Officials!F:J, 5, FALSE)</f>
        <v>32</v>
      </c>
    </row>
    <row r="126" spans="1:3" x14ac:dyDescent="0.25">
      <c r="A126" s="27">
        <v>2023</v>
      </c>
      <c r="B126" s="28">
        <v>4231</v>
      </c>
      <c r="C126">
        <f>VLOOKUP(B126, Officials!F:J, 5, FALSE)</f>
        <v>32</v>
      </c>
    </row>
    <row r="127" spans="1:3" x14ac:dyDescent="0.25">
      <c r="A127" s="25">
        <v>8003</v>
      </c>
      <c r="B127" s="26">
        <v>1324</v>
      </c>
      <c r="C127">
        <f>VLOOKUP(B127, Officials!F:J, 5, FALSE)</f>
        <v>46</v>
      </c>
    </row>
    <row r="128" spans="1:3" x14ac:dyDescent="0.25">
      <c r="A128" s="27">
        <v>3051</v>
      </c>
      <c r="B128" s="28">
        <v>1243</v>
      </c>
      <c r="C128">
        <f>VLOOKUP(B128, Officials!F:J, 5, FALSE)</f>
        <v>40</v>
      </c>
    </row>
    <row r="129" spans="1:3" x14ac:dyDescent="0.25">
      <c r="A129" s="25">
        <v>8051</v>
      </c>
      <c r="B129" s="26">
        <v>3142</v>
      </c>
      <c r="C129">
        <f>VLOOKUP(B129, Officials!F:J, 5, FALSE)</f>
        <v>48</v>
      </c>
    </row>
    <row r="130" spans="1:3" x14ac:dyDescent="0.25">
      <c r="A130" s="27">
        <v>1033</v>
      </c>
      <c r="B130" s="28">
        <v>3124</v>
      </c>
      <c r="C130">
        <f>VLOOKUP(B130, Officials!F:J, 5, FALSE)</f>
        <v>44</v>
      </c>
    </row>
    <row r="131" spans="1:3" x14ac:dyDescent="0.25">
      <c r="A131" s="25">
        <v>7091</v>
      </c>
      <c r="B131" s="26">
        <v>4312</v>
      </c>
      <c r="C131">
        <f>VLOOKUP(B131, Officials!F:J, 5, FALSE)</f>
        <v>44</v>
      </c>
    </row>
    <row r="132" spans="1:3" x14ac:dyDescent="0.25">
      <c r="A132" s="27">
        <v>1053</v>
      </c>
      <c r="B132" s="28">
        <v>4312</v>
      </c>
      <c r="C132">
        <f>VLOOKUP(B132, Officials!F:J, 5, FALSE)</f>
        <v>44</v>
      </c>
    </row>
    <row r="133" spans="1:3" x14ac:dyDescent="0.25">
      <c r="A133" s="25">
        <v>7193</v>
      </c>
      <c r="B133" s="26">
        <v>1243</v>
      </c>
      <c r="C133">
        <f>VLOOKUP(B133, Officials!F:J, 5, FALSE)</f>
        <v>40</v>
      </c>
    </row>
    <row r="134" spans="1:3" x14ac:dyDescent="0.25">
      <c r="A134" s="27">
        <v>7113</v>
      </c>
      <c r="B134" s="28">
        <v>3421</v>
      </c>
      <c r="C134">
        <f>VLOOKUP(B134, Officials!F:J, 5, FALSE)</f>
        <v>38</v>
      </c>
    </row>
    <row r="135" spans="1:3" x14ac:dyDescent="0.25">
      <c r="A135" s="25">
        <v>4031</v>
      </c>
      <c r="B135" s="26">
        <v>4312</v>
      </c>
      <c r="C135">
        <f>VLOOKUP(B135, Officials!F:J, 5, FALSE)</f>
        <v>44</v>
      </c>
    </row>
    <row r="136" spans="1:3" x14ac:dyDescent="0.25">
      <c r="A136" s="27">
        <v>2101</v>
      </c>
      <c r="B136" s="28">
        <v>2134</v>
      </c>
      <c r="C136">
        <f>VLOOKUP(B136, Officials!F:J, 5, FALSE)</f>
        <v>34</v>
      </c>
    </row>
    <row r="137" spans="1:3" x14ac:dyDescent="0.25">
      <c r="A137" s="25">
        <v>6011</v>
      </c>
      <c r="B137" s="26">
        <v>4312</v>
      </c>
      <c r="C137">
        <f>VLOOKUP(B137, Officials!F:J, 5, FALSE)</f>
        <v>44</v>
      </c>
    </row>
    <row r="138" spans="1:3" x14ac:dyDescent="0.25">
      <c r="A138" s="27">
        <v>7021</v>
      </c>
      <c r="B138" s="28">
        <v>3214</v>
      </c>
      <c r="C138">
        <f>VLOOKUP(B138, Officials!F:J, 5, FALSE)</f>
        <v>37</v>
      </c>
    </row>
    <row r="139" spans="1:3" x14ac:dyDescent="0.25">
      <c r="A139" s="25">
        <v>7013</v>
      </c>
      <c r="B139" s="26">
        <v>3241</v>
      </c>
      <c r="C139">
        <f>VLOOKUP(B139, Officials!F:J, 5, FALSE)</f>
        <v>34</v>
      </c>
    </row>
    <row r="140" spans="1:3" x14ac:dyDescent="0.25">
      <c r="A140" s="27">
        <v>7153</v>
      </c>
      <c r="B140" s="28">
        <v>1423</v>
      </c>
      <c r="C140">
        <f>VLOOKUP(B140, Officials!F:J, 5, FALSE)</f>
        <v>44</v>
      </c>
    </row>
    <row r="141" spans="1:3" x14ac:dyDescent="0.25">
      <c r="A141" s="25">
        <v>3101</v>
      </c>
      <c r="B141" s="26">
        <v>3124</v>
      </c>
      <c r="C141">
        <f>VLOOKUP(B141, Officials!F:J, 5, FALSE)</f>
        <v>44</v>
      </c>
    </row>
    <row r="142" spans="1:3" x14ac:dyDescent="0.25">
      <c r="A142" s="27">
        <v>8031</v>
      </c>
      <c r="B142" s="28">
        <v>4312</v>
      </c>
      <c r="C142">
        <f>VLOOKUP(B142, Officials!F:J, 5, FALSE)</f>
        <v>44</v>
      </c>
    </row>
    <row r="143" spans="1:3" x14ac:dyDescent="0.25">
      <c r="A143" s="25">
        <v>4011</v>
      </c>
      <c r="B143" s="26">
        <v>3142</v>
      </c>
      <c r="C143">
        <f>VLOOKUP(B143, Officials!F:J, 5, FALSE)</f>
        <v>48</v>
      </c>
    </row>
    <row r="144" spans="1:3" x14ac:dyDescent="0.25">
      <c r="A144" s="27">
        <v>1101</v>
      </c>
      <c r="B144" s="28">
        <v>2314</v>
      </c>
      <c r="C144">
        <f>VLOOKUP(B144, Officials!F:J, 5, FALSE)</f>
        <v>32</v>
      </c>
    </row>
    <row r="145" spans="1:3" x14ac:dyDescent="0.25">
      <c r="A145" s="25">
        <v>8023</v>
      </c>
      <c r="B145" s="26">
        <v>3421</v>
      </c>
      <c r="C145">
        <f>VLOOKUP(B145, Officials!F:J, 5, FALSE)</f>
        <v>38</v>
      </c>
    </row>
    <row r="146" spans="1:3" x14ac:dyDescent="0.25">
      <c r="A146" s="27">
        <v>7203</v>
      </c>
      <c r="B146" s="28">
        <v>2341</v>
      </c>
      <c r="C146">
        <f>VLOOKUP(B146, Officials!F:J, 5, FALSE)</f>
        <v>29</v>
      </c>
    </row>
    <row r="147" spans="1:3" x14ac:dyDescent="0.25">
      <c r="A147" s="25">
        <v>8063</v>
      </c>
      <c r="B147" s="26">
        <v>2413</v>
      </c>
      <c r="C147">
        <f>VLOOKUP(B147, Officials!F:J, 5, FALSE)</f>
        <v>30</v>
      </c>
    </row>
    <row r="148" spans="1:3" x14ac:dyDescent="0.25">
      <c r="A148" s="27">
        <v>1011</v>
      </c>
      <c r="B148" s="28">
        <v>1342</v>
      </c>
      <c r="C148">
        <f>VLOOKUP(B148, Officials!F:J, 5, FALSE)</f>
        <v>50</v>
      </c>
    </row>
    <row r="149" spans="1:3" x14ac:dyDescent="0.25">
      <c r="A149" s="25">
        <v>7031</v>
      </c>
      <c r="B149" s="26">
        <v>3124</v>
      </c>
      <c r="C149">
        <f>VLOOKUP(B149, Officials!F:J, 5, FALSE)</f>
        <v>44</v>
      </c>
    </row>
    <row r="150" spans="1:3" x14ac:dyDescent="0.25">
      <c r="A150" s="27">
        <v>1041</v>
      </c>
      <c r="B150" s="28">
        <v>3421</v>
      </c>
      <c r="C150">
        <f>VLOOKUP(B150, Officials!F:J, 5, FALSE)</f>
        <v>38</v>
      </c>
    </row>
    <row r="151" spans="1:3" x14ac:dyDescent="0.25">
      <c r="A151" s="25">
        <v>7103</v>
      </c>
      <c r="B151" s="26">
        <v>4123</v>
      </c>
      <c r="C151">
        <f>VLOOKUP(B151, Officials!F:J, 5, FALSE)</f>
        <v>41</v>
      </c>
    </row>
    <row r="152" spans="1:3" x14ac:dyDescent="0.25">
      <c r="A152" s="27">
        <v>3011</v>
      </c>
      <c r="B152" s="28">
        <v>4312</v>
      </c>
      <c r="C152">
        <f>VLOOKUP(B152, Officials!F:J, 5, FALSE)</f>
        <v>44</v>
      </c>
    </row>
    <row r="153" spans="1:3" x14ac:dyDescent="0.25">
      <c r="A153" s="25">
        <v>7101</v>
      </c>
      <c r="B153" s="26">
        <v>4123</v>
      </c>
      <c r="C153">
        <f>VLOOKUP(B153, Officials!F:J, 5, FALSE)</f>
        <v>41</v>
      </c>
    </row>
    <row r="154" spans="1:3" x14ac:dyDescent="0.25">
      <c r="A154" s="27">
        <v>2031</v>
      </c>
      <c r="B154" s="28">
        <v>1342</v>
      </c>
      <c r="C154">
        <f>VLOOKUP(B154, Officials!F:J, 5, FALSE)</f>
        <v>50</v>
      </c>
    </row>
    <row r="155" spans="1:3" x14ac:dyDescent="0.25">
      <c r="A155" s="25">
        <v>7121</v>
      </c>
      <c r="B155" s="26">
        <v>3142</v>
      </c>
      <c r="C155">
        <f>VLOOKUP(B155, Officials!F:J, 5, FALSE)</f>
        <v>48</v>
      </c>
    </row>
    <row r="156" spans="1:3" x14ac:dyDescent="0.25">
      <c r="A156" s="27">
        <v>6024</v>
      </c>
      <c r="B156" s="28">
        <v>1342</v>
      </c>
      <c r="C156">
        <f>VLOOKUP(B156, Officials!F:J, 5, FALSE)</f>
        <v>50</v>
      </c>
    </row>
    <row r="157" spans="1:3" x14ac:dyDescent="0.25">
      <c r="A157" s="25">
        <v>1051</v>
      </c>
      <c r="B157" s="26">
        <v>4231</v>
      </c>
      <c r="C157">
        <f>VLOOKUP(B157, Officials!F:J, 5, FALSE)</f>
        <v>32</v>
      </c>
    </row>
    <row r="158" spans="1:3" x14ac:dyDescent="0.25">
      <c r="A158" s="27">
        <v>7061</v>
      </c>
      <c r="B158" s="28">
        <v>4132</v>
      </c>
      <c r="C158">
        <f>VLOOKUP(B158, Officials!F:J, 5, FALSE)</f>
        <v>46</v>
      </c>
    </row>
    <row r="159" spans="1:3" x14ac:dyDescent="0.25">
      <c r="A159" s="25">
        <v>4081</v>
      </c>
      <c r="B159" s="26">
        <v>4312</v>
      </c>
      <c r="C159">
        <f>VLOOKUP(B159, Officials!F:J, 5, FALSE)</f>
        <v>44</v>
      </c>
    </row>
    <row r="160" spans="1:3" x14ac:dyDescent="0.25">
      <c r="A160" s="27">
        <v>7131</v>
      </c>
      <c r="B160" s="28">
        <v>4312</v>
      </c>
      <c r="C160">
        <f>VLOOKUP(B160, Officials!F:J, 5, FALSE)</f>
        <v>44</v>
      </c>
    </row>
    <row r="161" spans="1:3" x14ac:dyDescent="0.25">
      <c r="A161" s="25">
        <v>6001</v>
      </c>
      <c r="B161" s="26">
        <v>1342</v>
      </c>
      <c r="C161">
        <f>VLOOKUP(B161, Officials!F:J, 5, FALSE)</f>
        <v>50</v>
      </c>
    </row>
    <row r="162" spans="1:3" x14ac:dyDescent="0.25">
      <c r="A162" s="27">
        <v>7154</v>
      </c>
      <c r="B162" s="28">
        <v>4312</v>
      </c>
      <c r="C162">
        <f>VLOOKUP(B162, Officials!F:J, 5, FALSE)</f>
        <v>44</v>
      </c>
    </row>
    <row r="163" spans="1:3" x14ac:dyDescent="0.25">
      <c r="A163" s="25">
        <v>8061</v>
      </c>
      <c r="B163" s="26">
        <v>3142</v>
      </c>
      <c r="C163">
        <f>VLOOKUP(B163, Officials!F:J, 5, FALSE)</f>
        <v>48</v>
      </c>
    </row>
    <row r="164" spans="1:3" x14ac:dyDescent="0.25">
      <c r="A164" s="27">
        <v>4041</v>
      </c>
      <c r="B164" s="28">
        <v>1342</v>
      </c>
      <c r="C164">
        <f>VLOOKUP(B164, Officials!F:J, 5, FALSE)</f>
        <v>50</v>
      </c>
    </row>
    <row r="165" spans="1:3" x14ac:dyDescent="0.25">
      <c r="A165" s="25">
        <v>7141</v>
      </c>
      <c r="B165" s="26">
        <v>4231</v>
      </c>
      <c r="C165">
        <f>VLOOKUP(B165, Officials!F:J, 5, FALSE)</f>
        <v>32</v>
      </c>
    </row>
    <row r="166" spans="1:3" x14ac:dyDescent="0.25">
      <c r="A166" s="27">
        <v>4051</v>
      </c>
      <c r="B166" s="28">
        <v>3142</v>
      </c>
      <c r="C166">
        <f>VLOOKUP(B166, Officials!F:J, 5, FALSE)</f>
        <v>48</v>
      </c>
    </row>
    <row r="167" spans="1:3" x14ac:dyDescent="0.25">
      <c r="A167" s="25">
        <v>4001</v>
      </c>
      <c r="B167" s="26">
        <v>1342</v>
      </c>
      <c r="C167">
        <f>VLOOKUP(B167, Officials!F:J, 5, FALSE)</f>
        <v>50</v>
      </c>
    </row>
    <row r="168" spans="1:3" x14ac:dyDescent="0.25">
      <c r="A168" s="27">
        <v>3041</v>
      </c>
      <c r="B168" s="28">
        <v>4312</v>
      </c>
      <c r="C168">
        <f>VLOOKUP(B168, Officials!F:J, 5, FALSE)</f>
        <v>44</v>
      </c>
    </row>
    <row r="169" spans="1:3" x14ac:dyDescent="0.25">
      <c r="A169" s="25">
        <v>6012</v>
      </c>
      <c r="B169" s="26">
        <v>3142</v>
      </c>
      <c r="C169">
        <f>VLOOKUP(B169, Officials!F:J, 5, FALSE)</f>
        <v>48</v>
      </c>
    </row>
    <row r="170" spans="1:3" x14ac:dyDescent="0.25">
      <c r="A170" s="27">
        <v>7161</v>
      </c>
      <c r="B170" s="28">
        <v>4123</v>
      </c>
      <c r="C170">
        <f>VLOOKUP(B170, Officials!F:J, 5, FALSE)</f>
        <v>41</v>
      </c>
    </row>
    <row r="171" spans="1:3" x14ac:dyDescent="0.25">
      <c r="A171" s="25">
        <v>2001</v>
      </c>
      <c r="B171" s="26">
        <v>2143</v>
      </c>
      <c r="C171">
        <f>VLOOKUP(B171, Officials!F:J, 5, FALSE)</f>
        <v>33</v>
      </c>
    </row>
    <row r="172" spans="1:3" x14ac:dyDescent="0.25">
      <c r="A172" s="27">
        <v>7051</v>
      </c>
      <c r="B172" s="28">
        <v>1432</v>
      </c>
      <c r="C172">
        <f>VLOOKUP(B172, Officials!F:J, 5, FALSE)</f>
        <v>49</v>
      </c>
    </row>
    <row r="173" spans="1:3" x14ac:dyDescent="0.25">
      <c r="A173" s="25">
        <v>8011</v>
      </c>
      <c r="B173" s="26">
        <v>1243</v>
      </c>
      <c r="C173">
        <f>VLOOKUP(B173, Officials!F:J, 5, FALSE)</f>
        <v>40</v>
      </c>
    </row>
    <row r="174" spans="1:3" x14ac:dyDescent="0.25">
      <c r="A174" s="27">
        <v>4021</v>
      </c>
      <c r="B174" s="28">
        <v>1432</v>
      </c>
      <c r="C174">
        <f>VLOOKUP(B174, Officials!F:J, 5, FALSE)</f>
        <v>49</v>
      </c>
    </row>
    <row r="175" spans="1:3" x14ac:dyDescent="0.25">
      <c r="A175" s="25">
        <v>4061</v>
      </c>
      <c r="B175" s="26">
        <v>3142</v>
      </c>
      <c r="C175">
        <f>VLOOKUP(B175, Officials!F:J, 5, FALSE)</f>
        <v>48</v>
      </c>
    </row>
    <row r="176" spans="1:3" x14ac:dyDescent="0.25">
      <c r="A176" s="27">
        <v>1031</v>
      </c>
      <c r="B176" s="28">
        <v>1324</v>
      </c>
      <c r="C176">
        <f>VLOOKUP(B176, Officials!F:J, 5, FALSE)</f>
        <v>46</v>
      </c>
    </row>
    <row r="177" spans="1:3" x14ac:dyDescent="0.25">
      <c r="A177" s="25">
        <v>7181</v>
      </c>
      <c r="B177" s="26">
        <v>1324</v>
      </c>
      <c r="C177">
        <f>VLOOKUP(B177, Officials!F:J, 5, FALSE)</f>
        <v>46</v>
      </c>
    </row>
    <row r="178" spans="1:3" x14ac:dyDescent="0.25">
      <c r="A178" s="27">
        <v>7151</v>
      </c>
      <c r="B178" s="28">
        <v>3412</v>
      </c>
      <c r="C178">
        <f>VLOOKUP(B178, Officials!F:J, 5, FALSE)</f>
        <v>45</v>
      </c>
    </row>
    <row r="179" spans="1:3" x14ac:dyDescent="0.25">
      <c r="A179" s="25">
        <v>1021</v>
      </c>
      <c r="B179" s="26">
        <v>1324</v>
      </c>
      <c r="C179">
        <f>VLOOKUP(B179, Officials!F:J, 5, FALSE)</f>
        <v>46</v>
      </c>
    </row>
    <row r="180" spans="1:3" x14ac:dyDescent="0.25">
      <c r="A180" s="27">
        <v>7111</v>
      </c>
      <c r="B180" s="28">
        <v>1342</v>
      </c>
      <c r="C180">
        <f>VLOOKUP(B180, Officials!F:J, 5, FALSE)</f>
        <v>50</v>
      </c>
    </row>
    <row r="181" spans="1:3" x14ac:dyDescent="0.25">
      <c r="A181" s="25">
        <v>7011</v>
      </c>
      <c r="B181" s="26">
        <v>1234</v>
      </c>
      <c r="C181">
        <f>VLOOKUP(B181, Officials!F:J, 5, FALSE)</f>
        <v>41</v>
      </c>
    </row>
    <row r="182" spans="1:3" x14ac:dyDescent="0.25">
      <c r="A182" s="27">
        <v>4101</v>
      </c>
      <c r="B182" s="28">
        <v>1342</v>
      </c>
      <c r="C182">
        <f>VLOOKUP(B182, Officials!F:J, 5, FALSE)</f>
        <v>50</v>
      </c>
    </row>
    <row r="183" spans="1:3" x14ac:dyDescent="0.25">
      <c r="A183" s="31">
        <v>1001</v>
      </c>
      <c r="B183" s="32">
        <v>1342</v>
      </c>
      <c r="C183">
        <f>VLOOKUP(B183, Officials!F:J, 5, FALSE)</f>
        <v>50</v>
      </c>
    </row>
    <row r="184" spans="1:3" x14ac:dyDescent="0.25">
      <c r="A184">
        <v>3044</v>
      </c>
      <c r="B184" s="1">
        <v>4123</v>
      </c>
      <c r="C184">
        <f>VLOOKUP(B184, Officials!F:J, 5, FALSE)</f>
        <v>41</v>
      </c>
    </row>
    <row r="185" spans="1:3" x14ac:dyDescent="0.25">
      <c r="B185" s="1"/>
      <c r="C185" t="e">
        <f>VLOOKUP(B185, Officials!F:J, 5, FALSE)</f>
        <v>#N/A</v>
      </c>
    </row>
    <row r="186" spans="1:3" x14ac:dyDescent="0.25">
      <c r="B186" s="1"/>
      <c r="C186" t="e">
        <f>VLOOKUP(B186, Officials!F:J, 5, FALSE)</f>
        <v>#N/A</v>
      </c>
    </row>
    <row r="187" spans="1:3" x14ac:dyDescent="0.25">
      <c r="B187" s="1"/>
      <c r="C187" t="e">
        <f>VLOOKUP(B187, Officials!F:J, 5, FALSE)</f>
        <v>#N/A</v>
      </c>
    </row>
    <row r="188" spans="1:3" x14ac:dyDescent="0.25">
      <c r="B188" s="1"/>
      <c r="C188" t="e">
        <f>VLOOKUP(B188, Officials!F:J, 5, FALSE)</f>
        <v>#N/A</v>
      </c>
    </row>
    <row r="189" spans="1:3" x14ac:dyDescent="0.25">
      <c r="B189" s="1"/>
      <c r="C189" t="e">
        <f>VLOOKUP(B189, Officials!F:J, 5, FALSE)</f>
        <v>#N/A</v>
      </c>
    </row>
    <row r="190" spans="1:3" x14ac:dyDescent="0.25">
      <c r="B190" s="1"/>
      <c r="C190" t="e">
        <f>VLOOKUP(B190, Officials!F:J, 5, FALSE)</f>
        <v>#N/A</v>
      </c>
    </row>
    <row r="191" spans="1:3" x14ac:dyDescent="0.25">
      <c r="B191" s="1"/>
      <c r="C191" t="e">
        <f>VLOOKUP(B191, Officials!F:J, 5, FALSE)</f>
        <v>#N/A</v>
      </c>
    </row>
    <row r="192" spans="1:3" x14ac:dyDescent="0.25">
      <c r="B192" s="1"/>
      <c r="C192" t="e">
        <f>VLOOKUP(B192, Officials!F:J, 5, FALSE)</f>
        <v>#N/A</v>
      </c>
    </row>
    <row r="193" spans="2:3" x14ac:dyDescent="0.25">
      <c r="B193" s="1"/>
      <c r="C193" t="e">
        <f>VLOOKUP(B193, Officials!F:J, 5, FALSE)</f>
        <v>#N/A</v>
      </c>
    </row>
    <row r="194" spans="2:3" x14ac:dyDescent="0.25">
      <c r="B194" s="1"/>
      <c r="C194" t="e">
        <f>VLOOKUP(B194, Officials!F:J, 5, FALSE)</f>
        <v>#N/A</v>
      </c>
    </row>
    <row r="195" spans="2:3" x14ac:dyDescent="0.25">
      <c r="B195" s="1"/>
      <c r="C195" t="e">
        <f>VLOOKUP(B195, Officials!F:J, 5, FALSE)</f>
        <v>#N/A</v>
      </c>
    </row>
    <row r="196" spans="2:3" x14ac:dyDescent="0.25">
      <c r="B196" s="1"/>
      <c r="C196" t="e">
        <f>VLOOKUP(B196, Officials!F:J, 5, FALSE)</f>
        <v>#N/A</v>
      </c>
    </row>
    <row r="197" spans="2:3" x14ac:dyDescent="0.25">
      <c r="B197" s="1"/>
      <c r="C197" t="e">
        <f>VLOOKUP(B197, Officials!F:J, 5, FALSE)</f>
        <v>#N/A</v>
      </c>
    </row>
    <row r="198" spans="2:3" x14ac:dyDescent="0.25">
      <c r="B198" s="1"/>
      <c r="C198" t="e">
        <f>VLOOKUP(B198, Officials!F:J, 5, FALSE)</f>
        <v>#N/A</v>
      </c>
    </row>
    <row r="199" spans="2:3" x14ac:dyDescent="0.25">
      <c r="B199" s="1"/>
      <c r="C199" t="e">
        <f>VLOOKUP(B199, Officials!F:J, 5, FALSE)</f>
        <v>#N/A</v>
      </c>
    </row>
    <row r="200" spans="2:3" x14ac:dyDescent="0.25">
      <c r="B200" s="14"/>
      <c r="C200" t="e">
        <f>VLOOKUP(B200, Officials!F:J, 5, FALSE)</f>
        <v>#N/A</v>
      </c>
    </row>
    <row r="201" spans="2:3" x14ac:dyDescent="0.25">
      <c r="B201" s="14"/>
      <c r="C201" t="e">
        <f>VLOOKUP(B201, Officials!F:J, 5, FALSE)</f>
        <v>#N/A</v>
      </c>
    </row>
    <row r="202" spans="2:3" x14ac:dyDescent="0.25">
      <c r="B202" s="14"/>
      <c r="C202" t="e">
        <f>VLOOKUP(B202, Officials!F:J, 5, FALSE)</f>
        <v>#N/A</v>
      </c>
    </row>
    <row r="203" spans="2:3" x14ac:dyDescent="0.25">
      <c r="B203" s="14"/>
      <c r="C203" t="e">
        <f>VLOOKUP(B203, Officials!F:J, 5, FALSE)</f>
        <v>#N/A</v>
      </c>
    </row>
    <row r="204" spans="2:3" x14ac:dyDescent="0.25">
      <c r="B204" s="14"/>
      <c r="C204" t="e">
        <f>VLOOKUP(B204, Officials!F:J, 5, FALSE)</f>
        <v>#N/A</v>
      </c>
    </row>
    <row r="205" spans="2:3" x14ac:dyDescent="0.25">
      <c r="B205" s="14"/>
      <c r="C205" t="e">
        <f>VLOOKUP(B205, Officials!F:J, 5, FALSE)</f>
        <v>#N/A</v>
      </c>
    </row>
    <row r="206" spans="2:3" x14ac:dyDescent="0.25">
      <c r="B206" s="14"/>
      <c r="C206" t="e">
        <f>VLOOKUP(B206, Officials!F:J, 5, FALSE)</f>
        <v>#N/A</v>
      </c>
    </row>
    <row r="207" spans="2:3" x14ac:dyDescent="0.25">
      <c r="B207" s="14"/>
      <c r="C207" t="e">
        <f>VLOOKUP(B207, Officials!F:J, 5, FALSE)</f>
        <v>#N/A</v>
      </c>
    </row>
    <row r="208" spans="2:3" x14ac:dyDescent="0.25">
      <c r="B208" s="14"/>
      <c r="C208" t="e">
        <f>VLOOKUP(B208, Officials!F:J, 5, FALSE)</f>
        <v>#N/A</v>
      </c>
    </row>
    <row r="209" spans="2:3" x14ac:dyDescent="0.25">
      <c r="B209" s="14"/>
      <c r="C209" t="e">
        <f>VLOOKUP(B209, Officials!F:J, 5, FALSE)</f>
        <v>#N/A</v>
      </c>
    </row>
    <row r="210" spans="2:3" x14ac:dyDescent="0.25">
      <c r="B210" s="14"/>
      <c r="C210" t="e">
        <f>VLOOKUP(B210, Officials!F:J, 5, FALSE)</f>
        <v>#N/A</v>
      </c>
    </row>
    <row r="211" spans="2:3" x14ac:dyDescent="0.25">
      <c r="B211" s="14"/>
      <c r="C211" t="e">
        <f>VLOOKUP(B211, Officials!F:J, 5, FALSE)</f>
        <v>#N/A</v>
      </c>
    </row>
    <row r="212" spans="2:3" x14ac:dyDescent="0.25">
      <c r="B212" s="14"/>
      <c r="C212" t="e">
        <f>VLOOKUP(B212, Officials!F:J, 5, FALSE)</f>
        <v>#N/A</v>
      </c>
    </row>
    <row r="213" spans="2:3" x14ac:dyDescent="0.25">
      <c r="B213" s="14"/>
      <c r="C213" t="e">
        <f>VLOOKUP(B213, Officials!F:J, 5, FALSE)</f>
        <v>#N/A</v>
      </c>
    </row>
    <row r="214" spans="2:3" x14ac:dyDescent="0.25">
      <c r="B214" s="14"/>
      <c r="C214" t="e">
        <f>VLOOKUP(B214, Officials!F:J, 5, FALSE)</f>
        <v>#N/A</v>
      </c>
    </row>
    <row r="215" spans="2:3" x14ac:dyDescent="0.25">
      <c r="B215" s="14"/>
      <c r="C215" t="e">
        <f>VLOOKUP(B215, Officials!F:J, 5, FALSE)</f>
        <v>#N/A</v>
      </c>
    </row>
    <row r="216" spans="2:3" x14ac:dyDescent="0.25">
      <c r="B216" s="14"/>
      <c r="C216" t="e">
        <f>VLOOKUP(B216, Officials!F:J, 5, FALSE)</f>
        <v>#N/A</v>
      </c>
    </row>
    <row r="217" spans="2:3" x14ac:dyDescent="0.25">
      <c r="B217" s="14"/>
      <c r="C217" t="e">
        <f>VLOOKUP(B217, Officials!F:J, 5, FALSE)</f>
        <v>#N/A</v>
      </c>
    </row>
    <row r="218" spans="2:3" x14ac:dyDescent="0.25">
      <c r="B218" s="14"/>
      <c r="C218" t="e">
        <f>VLOOKUP(B218, Officials!F:J, 5, FALSE)</f>
        <v>#N/A</v>
      </c>
    </row>
    <row r="219" spans="2:3" x14ac:dyDescent="0.25">
      <c r="B219" s="14"/>
      <c r="C219" t="e">
        <f>VLOOKUP(B219, Officials!F:J, 5, FALSE)</f>
        <v>#N/A</v>
      </c>
    </row>
    <row r="220" spans="2:3" x14ac:dyDescent="0.25">
      <c r="B220" s="14"/>
      <c r="C220" t="e">
        <f>VLOOKUP(B220, Officials!F:J, 5, FALSE)</f>
        <v>#N/A</v>
      </c>
    </row>
    <row r="221" spans="2:3" x14ac:dyDescent="0.25">
      <c r="B221" s="14"/>
      <c r="C221" t="e">
        <f>VLOOKUP(B221, Officials!F:J, 5, FALSE)</f>
        <v>#N/A</v>
      </c>
    </row>
    <row r="222" spans="2:3" x14ac:dyDescent="0.25">
      <c r="B222" s="14"/>
      <c r="C222" t="e">
        <f>VLOOKUP(B222, Officials!F:J, 5, FALSE)</f>
        <v>#N/A</v>
      </c>
    </row>
    <row r="223" spans="2:3" x14ac:dyDescent="0.25">
      <c r="B223" s="14"/>
      <c r="C223" t="e">
        <f>VLOOKUP(B223, Officials!F:J, 5, FALSE)</f>
        <v>#N/A</v>
      </c>
    </row>
  </sheetData>
  <sortState xmlns:xlrd2="http://schemas.microsoft.com/office/spreadsheetml/2017/richdata2" ref="A2:C89">
    <sortCondition ref="A2:A8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7242E-BADF-4BE3-8C3C-D409E4899A5A}">
  <dimension ref="A1:C223"/>
  <sheetViews>
    <sheetView workbookViewId="0">
      <selection activeCell="A223" sqref="A223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8052</v>
      </c>
      <c r="B2" s="24">
        <v>1423</v>
      </c>
      <c r="C2">
        <f>VLOOKUP(B2, Officials!F:K, 6, FALSE)</f>
        <v>49</v>
      </c>
    </row>
    <row r="3" spans="1:3" x14ac:dyDescent="0.25">
      <c r="A3" s="25">
        <v>4001</v>
      </c>
      <c r="B3" s="26">
        <v>4213</v>
      </c>
      <c r="C3">
        <f>VLOOKUP(B3, Officials!F:K, 6, FALSE)</f>
        <v>46</v>
      </c>
    </row>
    <row r="4" spans="1:3" x14ac:dyDescent="0.25">
      <c r="A4" s="27">
        <v>2022</v>
      </c>
      <c r="B4" s="28">
        <v>4231</v>
      </c>
      <c r="C4">
        <f>VLOOKUP(B4, Officials!F:K, 6, FALSE)</f>
        <v>39</v>
      </c>
    </row>
    <row r="5" spans="1:3" x14ac:dyDescent="0.25">
      <c r="A5" s="25">
        <v>2031</v>
      </c>
      <c r="B5" s="26">
        <v>2431</v>
      </c>
      <c r="C5">
        <f>VLOOKUP(B5, Officials!F:K, 6, FALSE)</f>
        <v>34</v>
      </c>
    </row>
    <row r="6" spans="1:3" x14ac:dyDescent="0.25">
      <c r="A6" s="27">
        <v>8033</v>
      </c>
      <c r="B6" s="28">
        <v>3421</v>
      </c>
      <c r="C6">
        <f>VLOOKUP(B6, Officials!F:K, 6, FALSE)</f>
        <v>28</v>
      </c>
    </row>
    <row r="7" spans="1:3" x14ac:dyDescent="0.25">
      <c r="A7" s="25">
        <v>1051</v>
      </c>
      <c r="B7" s="26">
        <v>3241</v>
      </c>
      <c r="C7">
        <f>VLOOKUP(B7, Officials!F:K, 6, FALSE)</f>
        <v>23</v>
      </c>
    </row>
    <row r="8" spans="1:3" x14ac:dyDescent="0.25">
      <c r="A8" s="27">
        <v>8012</v>
      </c>
      <c r="B8" s="28">
        <v>4321</v>
      </c>
      <c r="C8">
        <f>VLOOKUP(B8, Officials!F:K, 6, FALSE)</f>
        <v>36</v>
      </c>
    </row>
    <row r="9" spans="1:3" x14ac:dyDescent="0.25">
      <c r="A9" s="25">
        <v>8024</v>
      </c>
      <c r="B9" s="26">
        <v>3214</v>
      </c>
      <c r="C9">
        <f>VLOOKUP(B9, Officials!F:K, 6, FALSE)</f>
        <v>22</v>
      </c>
    </row>
    <row r="10" spans="1:3" x14ac:dyDescent="0.25">
      <c r="A10" s="27">
        <v>8031</v>
      </c>
      <c r="B10" s="28">
        <v>1423</v>
      </c>
      <c r="C10">
        <f>VLOOKUP(B10, Officials!F:K, 6, FALSE)</f>
        <v>49</v>
      </c>
    </row>
    <row r="11" spans="1:3" x14ac:dyDescent="0.25">
      <c r="A11" s="25">
        <v>101</v>
      </c>
      <c r="B11" s="26">
        <v>3421</v>
      </c>
      <c r="C11">
        <f>VLOOKUP(B11, Officials!F:K, 6, FALSE)</f>
        <v>28</v>
      </c>
    </row>
    <row r="12" spans="1:3" x14ac:dyDescent="0.25">
      <c r="A12" s="27">
        <v>4052</v>
      </c>
      <c r="B12" s="28">
        <v>3421</v>
      </c>
      <c r="C12">
        <f>VLOOKUP(B12, Officials!F:K, 6, FALSE)</f>
        <v>28</v>
      </c>
    </row>
    <row r="13" spans="1:3" x14ac:dyDescent="0.25">
      <c r="A13" s="25">
        <v>6024</v>
      </c>
      <c r="B13" s="26">
        <v>2431</v>
      </c>
      <c r="C13">
        <f>VLOOKUP(B13, Officials!F:K, 6, FALSE)</f>
        <v>34</v>
      </c>
    </row>
    <row r="14" spans="1:3" x14ac:dyDescent="0.25">
      <c r="A14" s="27">
        <v>8063</v>
      </c>
      <c r="B14" s="28">
        <v>3412</v>
      </c>
      <c r="C14">
        <f>VLOOKUP(B14, Officials!F:K, 6, FALSE)</f>
        <v>32</v>
      </c>
    </row>
    <row r="15" spans="1:3" x14ac:dyDescent="0.25">
      <c r="A15" s="25">
        <v>1013</v>
      </c>
      <c r="B15" s="26">
        <v>3412</v>
      </c>
      <c r="C15">
        <f>VLOOKUP(B15, Officials!F:K, 6, FALSE)</f>
        <v>32</v>
      </c>
    </row>
    <row r="16" spans="1:3" x14ac:dyDescent="0.25">
      <c r="A16" s="27">
        <v>1101</v>
      </c>
      <c r="B16" s="28">
        <v>2143</v>
      </c>
      <c r="C16">
        <f>VLOOKUP(B16, Officials!F:K, 6, FALSE)</f>
        <v>40</v>
      </c>
    </row>
    <row r="17" spans="1:3" x14ac:dyDescent="0.25">
      <c r="A17" s="25">
        <v>7091</v>
      </c>
      <c r="B17" s="26">
        <v>2413</v>
      </c>
      <c r="C17">
        <f>VLOOKUP(B17, Officials!F:K, 6, FALSE)</f>
        <v>41</v>
      </c>
    </row>
    <row r="18" spans="1:3" x14ac:dyDescent="0.25">
      <c r="A18" s="27">
        <v>6013</v>
      </c>
      <c r="B18" s="28">
        <v>3421</v>
      </c>
      <c r="C18">
        <f>VLOOKUP(B18, Officials!F:K, 6, FALSE)</f>
        <v>28</v>
      </c>
    </row>
    <row r="19" spans="1:3" x14ac:dyDescent="0.25">
      <c r="A19" s="25">
        <v>1012</v>
      </c>
      <c r="B19" s="26">
        <v>4321</v>
      </c>
      <c r="C19">
        <f>VLOOKUP(B19, Officials!F:K, 6, FALSE)</f>
        <v>36</v>
      </c>
    </row>
    <row r="20" spans="1:3" x14ac:dyDescent="0.25">
      <c r="A20" s="27">
        <v>4124</v>
      </c>
      <c r="B20" s="28">
        <v>3412</v>
      </c>
      <c r="C20">
        <f>VLOOKUP(B20, Officials!F:K, 6, FALSE)</f>
        <v>32</v>
      </c>
    </row>
    <row r="21" spans="1:3" x14ac:dyDescent="0.25">
      <c r="A21" s="25">
        <v>4134</v>
      </c>
      <c r="B21" s="26">
        <v>4213</v>
      </c>
      <c r="C21">
        <f>VLOOKUP(B21, Officials!F:K, 6, FALSE)</f>
        <v>46</v>
      </c>
    </row>
    <row r="22" spans="1:3" x14ac:dyDescent="0.25">
      <c r="A22" s="27">
        <v>8054</v>
      </c>
      <c r="B22" s="28">
        <v>4231</v>
      </c>
      <c r="C22">
        <f>VLOOKUP(B22, Officials!F:K, 6, FALSE)</f>
        <v>39</v>
      </c>
    </row>
    <row r="23" spans="1:3" x14ac:dyDescent="0.25">
      <c r="A23" s="25">
        <v>8051</v>
      </c>
      <c r="B23" s="26">
        <v>4213</v>
      </c>
      <c r="C23">
        <f>VLOOKUP(B23, Officials!F:K, 6, FALSE)</f>
        <v>46</v>
      </c>
    </row>
    <row r="24" spans="1:3" x14ac:dyDescent="0.25">
      <c r="A24" s="27">
        <v>7022</v>
      </c>
      <c r="B24" s="28">
        <v>4213</v>
      </c>
      <c r="C24">
        <f>VLOOKUP(B24, Officials!F:K, 6, FALSE)</f>
        <v>46</v>
      </c>
    </row>
    <row r="25" spans="1:3" x14ac:dyDescent="0.25">
      <c r="A25" s="25">
        <v>7202</v>
      </c>
      <c r="B25" s="26">
        <v>1234</v>
      </c>
      <c r="C25">
        <f>VLOOKUP(B25, Officials!F:K, 6, FALSE)</f>
        <v>36</v>
      </c>
    </row>
    <row r="26" spans="1:3" x14ac:dyDescent="0.25">
      <c r="A26" s="27">
        <v>7083</v>
      </c>
      <c r="B26" s="28">
        <v>3412</v>
      </c>
      <c r="C26">
        <f>VLOOKUP(B26, Officials!F:K, 6, FALSE)</f>
        <v>32</v>
      </c>
    </row>
    <row r="27" spans="1:3" x14ac:dyDescent="0.25">
      <c r="A27" s="25">
        <v>7051</v>
      </c>
      <c r="B27" s="26">
        <v>1423</v>
      </c>
      <c r="C27">
        <f>VLOOKUP(B27, Officials!F:K, 6, FALSE)</f>
        <v>49</v>
      </c>
    </row>
    <row r="28" spans="1:3" x14ac:dyDescent="0.25">
      <c r="A28" s="27">
        <v>4041</v>
      </c>
      <c r="B28" s="28">
        <v>4213</v>
      </c>
      <c r="C28">
        <f>VLOOKUP(B28, Officials!F:K, 6, FALSE)</f>
        <v>46</v>
      </c>
    </row>
    <row r="29" spans="1:3" x14ac:dyDescent="0.25">
      <c r="A29" s="25">
        <v>4004</v>
      </c>
      <c r="B29" s="26">
        <v>1342</v>
      </c>
      <c r="C29">
        <f>VLOOKUP(B29, Officials!F:K, 6, FALSE)</f>
        <v>38</v>
      </c>
    </row>
    <row r="30" spans="1:3" x14ac:dyDescent="0.25">
      <c r="A30" s="27">
        <v>102</v>
      </c>
      <c r="B30" s="28">
        <v>1324</v>
      </c>
      <c r="C30">
        <f>VLOOKUP(B30, Officials!F:K, 6, FALSE)</f>
        <v>33</v>
      </c>
    </row>
    <row r="31" spans="1:3" x14ac:dyDescent="0.25">
      <c r="A31" s="25">
        <v>7163</v>
      </c>
      <c r="B31" s="26">
        <v>4213</v>
      </c>
      <c r="C31">
        <f>VLOOKUP(B31, Officials!F:K, 6, FALSE)</f>
        <v>46</v>
      </c>
    </row>
    <row r="32" spans="1:3" x14ac:dyDescent="0.25">
      <c r="A32" s="27">
        <v>8001</v>
      </c>
      <c r="B32" s="28">
        <v>4213</v>
      </c>
      <c r="C32">
        <f>VLOOKUP(B32, Officials!F:K, 6, FALSE)</f>
        <v>46</v>
      </c>
    </row>
    <row r="33" spans="1:3" x14ac:dyDescent="0.25">
      <c r="A33" s="25">
        <v>7114</v>
      </c>
      <c r="B33" s="26">
        <v>3421</v>
      </c>
      <c r="C33">
        <f>VLOOKUP(B33, Officials!F:K, 6, FALSE)</f>
        <v>28</v>
      </c>
    </row>
    <row r="34" spans="1:3" x14ac:dyDescent="0.25">
      <c r="A34" s="27">
        <v>4032</v>
      </c>
      <c r="B34" s="28">
        <v>4123</v>
      </c>
      <c r="C34">
        <f>VLOOKUP(B34, Officials!F:K, 6, FALSE)</f>
        <v>50</v>
      </c>
    </row>
    <row r="35" spans="1:3" x14ac:dyDescent="0.25">
      <c r="A35" s="25">
        <v>2102</v>
      </c>
      <c r="B35" s="26">
        <v>2431</v>
      </c>
      <c r="C35">
        <f>VLOOKUP(B35, Officials!F:K, 6, FALSE)</f>
        <v>34</v>
      </c>
    </row>
    <row r="36" spans="1:3" x14ac:dyDescent="0.25">
      <c r="A36" s="27">
        <v>7152</v>
      </c>
      <c r="B36" s="28">
        <v>3142</v>
      </c>
      <c r="C36">
        <f>VLOOKUP(B36, Officials!F:K, 6, FALSE)</f>
        <v>31</v>
      </c>
    </row>
    <row r="37" spans="1:3" x14ac:dyDescent="0.25">
      <c r="A37" s="25">
        <v>7133</v>
      </c>
      <c r="B37" s="26">
        <v>3124</v>
      </c>
      <c r="C37">
        <f>VLOOKUP(B37, Officials!F:K, 6, FALSE)</f>
        <v>26</v>
      </c>
    </row>
    <row r="38" spans="1:3" x14ac:dyDescent="0.25">
      <c r="A38" s="27">
        <v>4034</v>
      </c>
      <c r="B38" s="28">
        <v>1342</v>
      </c>
      <c r="C38">
        <f>VLOOKUP(B38, Officials!F:K, 6, FALSE)</f>
        <v>38</v>
      </c>
    </row>
    <row r="39" spans="1:3" x14ac:dyDescent="0.25">
      <c r="A39" s="25">
        <v>8061</v>
      </c>
      <c r="B39" s="26">
        <v>4123</v>
      </c>
      <c r="C39">
        <f>VLOOKUP(B39, Officials!F:K, 6, FALSE)</f>
        <v>50</v>
      </c>
    </row>
    <row r="40" spans="1:3" x14ac:dyDescent="0.25">
      <c r="A40" s="27">
        <v>7172</v>
      </c>
      <c r="B40" s="28">
        <v>1342</v>
      </c>
      <c r="C40">
        <f>VLOOKUP(B40, Officials!F:K, 6, FALSE)</f>
        <v>38</v>
      </c>
    </row>
    <row r="41" spans="1:3" x14ac:dyDescent="0.25">
      <c r="A41" s="25">
        <v>7162</v>
      </c>
      <c r="B41" s="26">
        <v>1324</v>
      </c>
      <c r="C41">
        <f>VLOOKUP(B41, Officials!F:K, 6, FALSE)</f>
        <v>33</v>
      </c>
    </row>
    <row r="42" spans="1:3" x14ac:dyDescent="0.25">
      <c r="A42" s="27">
        <v>7111</v>
      </c>
      <c r="B42" s="28">
        <v>4321</v>
      </c>
      <c r="C42">
        <f>VLOOKUP(B42, Officials!F:K, 6, FALSE)</f>
        <v>36</v>
      </c>
    </row>
    <row r="43" spans="1:3" x14ac:dyDescent="0.25">
      <c r="A43" s="25">
        <v>7123</v>
      </c>
      <c r="B43" s="26">
        <v>1432</v>
      </c>
      <c r="C43">
        <f>VLOOKUP(B43, Officials!F:K, 6, FALSE)</f>
        <v>46</v>
      </c>
    </row>
    <row r="44" spans="1:3" x14ac:dyDescent="0.25">
      <c r="A44" s="27">
        <v>7082</v>
      </c>
      <c r="B44" s="28">
        <v>4123</v>
      </c>
      <c r="C44">
        <f>VLOOKUP(B44, Officials!F:K, 6, FALSE)</f>
        <v>50</v>
      </c>
    </row>
    <row r="45" spans="1:3" x14ac:dyDescent="0.25">
      <c r="A45" s="25">
        <v>7044</v>
      </c>
      <c r="B45" s="26">
        <v>1423</v>
      </c>
      <c r="C45">
        <f>VLOOKUP(B45, Officials!F:K, 6, FALSE)</f>
        <v>49</v>
      </c>
    </row>
    <row r="46" spans="1:3" x14ac:dyDescent="0.25">
      <c r="A46" s="27">
        <v>4054</v>
      </c>
      <c r="B46" s="28">
        <v>3124</v>
      </c>
      <c r="C46">
        <f>VLOOKUP(B46, Officials!F:K, 6, FALSE)</f>
        <v>26</v>
      </c>
    </row>
    <row r="47" spans="1:3" x14ac:dyDescent="0.25">
      <c r="A47" s="25">
        <v>2023</v>
      </c>
      <c r="B47" s="26">
        <v>4123</v>
      </c>
      <c r="C47">
        <f>VLOOKUP(B47, Officials!F:K, 6, FALSE)</f>
        <v>50</v>
      </c>
    </row>
    <row r="48" spans="1:3" x14ac:dyDescent="0.25">
      <c r="A48" s="27">
        <v>3042</v>
      </c>
      <c r="B48" s="28">
        <v>4213</v>
      </c>
      <c r="C48">
        <f>VLOOKUP(B48, Officials!F:K, 6, FALSE)</f>
        <v>46</v>
      </c>
    </row>
    <row r="49" spans="1:3" x14ac:dyDescent="0.25">
      <c r="A49" s="25">
        <v>7031</v>
      </c>
      <c r="B49" s="26">
        <v>4231</v>
      </c>
      <c r="C49">
        <f>VLOOKUP(B49, Officials!F:K, 6, FALSE)</f>
        <v>39</v>
      </c>
    </row>
    <row r="50" spans="1:3" x14ac:dyDescent="0.25">
      <c r="A50" s="27">
        <v>1011</v>
      </c>
      <c r="B50" s="28">
        <v>1243</v>
      </c>
      <c r="C50">
        <f>VLOOKUP(B50, Officials!F:K, 6, FALSE)</f>
        <v>44</v>
      </c>
    </row>
    <row r="51" spans="1:3" x14ac:dyDescent="0.25">
      <c r="A51" s="25">
        <v>1041</v>
      </c>
      <c r="B51" s="26">
        <v>4231</v>
      </c>
      <c r="C51">
        <f>VLOOKUP(B51, Officials!F:K, 6, FALSE)</f>
        <v>39</v>
      </c>
    </row>
    <row r="52" spans="1:3" x14ac:dyDescent="0.25">
      <c r="A52" s="27">
        <v>3053</v>
      </c>
      <c r="B52" s="28">
        <v>1342</v>
      </c>
      <c r="C52">
        <f>VLOOKUP(B52, Officials!F:K, 6, FALSE)</f>
        <v>38</v>
      </c>
    </row>
    <row r="53" spans="1:3" x14ac:dyDescent="0.25">
      <c r="A53" s="25">
        <v>7072</v>
      </c>
      <c r="B53" s="26">
        <v>3124</v>
      </c>
      <c r="C53">
        <f>VLOOKUP(B53, Officials!F:K, 6, FALSE)</f>
        <v>26</v>
      </c>
    </row>
    <row r="54" spans="1:3" x14ac:dyDescent="0.25">
      <c r="A54" s="27">
        <v>3012</v>
      </c>
      <c r="B54" s="28">
        <v>3241</v>
      </c>
      <c r="C54">
        <f>VLOOKUP(B54, Officials!F:K, 6, FALSE)</f>
        <v>23</v>
      </c>
    </row>
    <row r="55" spans="1:3" x14ac:dyDescent="0.25">
      <c r="A55" s="25">
        <v>4103</v>
      </c>
      <c r="B55" s="26">
        <v>4123</v>
      </c>
      <c r="C55">
        <f>VLOOKUP(B55, Officials!F:K, 6, FALSE)</f>
        <v>50</v>
      </c>
    </row>
    <row r="56" spans="1:3" x14ac:dyDescent="0.25">
      <c r="A56" s="27">
        <v>7042</v>
      </c>
      <c r="B56" s="28">
        <v>3142</v>
      </c>
      <c r="C56">
        <f>VLOOKUP(B56, Officials!F:K, 6, FALSE)</f>
        <v>31</v>
      </c>
    </row>
    <row r="57" spans="1:3" x14ac:dyDescent="0.25">
      <c r="A57" s="25">
        <v>7054</v>
      </c>
      <c r="B57" s="26">
        <v>3421</v>
      </c>
      <c r="C57">
        <f>VLOOKUP(B57, Officials!F:K, 6, FALSE)</f>
        <v>28</v>
      </c>
    </row>
    <row r="58" spans="1:3" x14ac:dyDescent="0.25">
      <c r="A58" s="27">
        <v>1052</v>
      </c>
      <c r="B58" s="28">
        <v>3412</v>
      </c>
      <c r="C58">
        <f>VLOOKUP(B58, Officials!F:K, 6, FALSE)</f>
        <v>32</v>
      </c>
    </row>
    <row r="59" spans="1:3" x14ac:dyDescent="0.25">
      <c r="A59" s="25">
        <v>7014</v>
      </c>
      <c r="B59" s="26">
        <v>3241</v>
      </c>
      <c r="C59">
        <f>VLOOKUP(B59, Officials!F:K, 6, FALSE)</f>
        <v>23</v>
      </c>
    </row>
    <row r="60" spans="1:3" x14ac:dyDescent="0.25">
      <c r="A60" s="27">
        <v>4071</v>
      </c>
      <c r="B60" s="28">
        <v>4213</v>
      </c>
      <c r="C60">
        <f>VLOOKUP(B60, Officials!F:K, 6, FALSE)</f>
        <v>46</v>
      </c>
    </row>
    <row r="61" spans="1:3" x14ac:dyDescent="0.25">
      <c r="A61" s="25">
        <v>4114</v>
      </c>
      <c r="B61" s="26">
        <v>2314</v>
      </c>
      <c r="C61">
        <f>VLOOKUP(B61, Officials!F:K, 6, FALSE)</f>
        <v>25</v>
      </c>
    </row>
    <row r="62" spans="1:3" x14ac:dyDescent="0.25">
      <c r="A62" s="27">
        <v>1023</v>
      </c>
      <c r="B62" s="28">
        <v>3421</v>
      </c>
      <c r="C62">
        <f>VLOOKUP(B62, Officials!F:K, 6, FALSE)</f>
        <v>28</v>
      </c>
    </row>
    <row r="63" spans="1:3" x14ac:dyDescent="0.25">
      <c r="A63" s="25">
        <v>4043</v>
      </c>
      <c r="B63" s="26">
        <v>1324</v>
      </c>
      <c r="C63">
        <f>VLOOKUP(B63, Officials!F:K, 6, FALSE)</f>
        <v>33</v>
      </c>
    </row>
    <row r="64" spans="1:3" x14ac:dyDescent="0.25">
      <c r="A64" s="27">
        <v>7161</v>
      </c>
      <c r="B64" s="28">
        <v>4312</v>
      </c>
      <c r="C64">
        <f>VLOOKUP(B64, Officials!F:K, 6, FALSE)</f>
        <v>40</v>
      </c>
    </row>
    <row r="65" spans="1:3" x14ac:dyDescent="0.25">
      <c r="A65" s="25">
        <v>2103</v>
      </c>
      <c r="B65" s="26">
        <v>2431</v>
      </c>
      <c r="C65">
        <f>VLOOKUP(B65, Officials!F:K, 6, FALSE)</f>
        <v>34</v>
      </c>
    </row>
    <row r="66" spans="1:3" x14ac:dyDescent="0.25">
      <c r="A66" s="27">
        <v>7112</v>
      </c>
      <c r="B66" s="28">
        <v>1324</v>
      </c>
      <c r="C66">
        <f>VLOOKUP(B66, Officials!F:K, 6, FALSE)</f>
        <v>33</v>
      </c>
    </row>
    <row r="67" spans="1:3" x14ac:dyDescent="0.25">
      <c r="A67" s="25">
        <v>1002</v>
      </c>
      <c r="B67" s="26">
        <v>2413</v>
      </c>
      <c r="C67">
        <f>VLOOKUP(B67, Officials!F:K, 6, FALSE)</f>
        <v>41</v>
      </c>
    </row>
    <row r="68" spans="1:3" x14ac:dyDescent="0.25">
      <c r="A68" s="27">
        <v>8034</v>
      </c>
      <c r="B68" s="28">
        <v>4213</v>
      </c>
      <c r="C68">
        <f>VLOOKUP(B68, Officials!F:K, 6, FALSE)</f>
        <v>46</v>
      </c>
    </row>
    <row r="69" spans="1:3" x14ac:dyDescent="0.25">
      <c r="A69" s="25">
        <v>3043</v>
      </c>
      <c r="B69" s="26">
        <v>1243</v>
      </c>
      <c r="C69">
        <f>VLOOKUP(B69, Officials!F:K, 6, FALSE)</f>
        <v>44</v>
      </c>
    </row>
    <row r="70" spans="1:3" x14ac:dyDescent="0.25">
      <c r="A70" s="27">
        <v>1031</v>
      </c>
      <c r="B70" s="28">
        <v>2143</v>
      </c>
      <c r="C70">
        <f>VLOOKUP(B70, Officials!F:K, 6, FALSE)</f>
        <v>40</v>
      </c>
    </row>
    <row r="71" spans="1:3" x14ac:dyDescent="0.25">
      <c r="A71" s="25">
        <v>1022</v>
      </c>
      <c r="B71" s="26">
        <v>4312</v>
      </c>
      <c r="C71">
        <f>VLOOKUP(B71, Officials!F:K, 6, FALSE)</f>
        <v>40</v>
      </c>
    </row>
    <row r="72" spans="1:3" x14ac:dyDescent="0.25">
      <c r="A72" s="27">
        <v>7034</v>
      </c>
      <c r="B72" s="28">
        <v>1423</v>
      </c>
      <c r="C72">
        <f>VLOOKUP(B72, Officials!F:K, 6, FALSE)</f>
        <v>49</v>
      </c>
    </row>
    <row r="73" spans="1:3" x14ac:dyDescent="0.25">
      <c r="A73" s="25">
        <v>7073</v>
      </c>
      <c r="B73" s="26">
        <v>3421</v>
      </c>
      <c r="C73">
        <f>VLOOKUP(B73, Officials!F:K, 6, FALSE)</f>
        <v>28</v>
      </c>
    </row>
    <row r="74" spans="1:3" x14ac:dyDescent="0.25">
      <c r="A74" s="27">
        <v>1021</v>
      </c>
      <c r="B74" s="28">
        <v>4123</v>
      </c>
      <c r="C74">
        <f>VLOOKUP(B74, Officials!F:K, 6, FALSE)</f>
        <v>50</v>
      </c>
    </row>
    <row r="75" spans="1:3" x14ac:dyDescent="0.25">
      <c r="A75" s="25">
        <v>7113</v>
      </c>
      <c r="B75" s="26">
        <v>3142</v>
      </c>
      <c r="C75">
        <f>VLOOKUP(B75, Officials!F:K, 6, FALSE)</f>
        <v>31</v>
      </c>
    </row>
    <row r="76" spans="1:3" x14ac:dyDescent="0.25">
      <c r="A76" s="27">
        <v>1032</v>
      </c>
      <c r="B76" s="28">
        <v>2314</v>
      </c>
      <c r="C76">
        <f>VLOOKUP(B76, Officials!F:K, 6, FALSE)</f>
        <v>25</v>
      </c>
    </row>
    <row r="77" spans="1:3" x14ac:dyDescent="0.25">
      <c r="A77" s="25">
        <v>7141</v>
      </c>
      <c r="B77" s="26">
        <v>4123</v>
      </c>
      <c r="C77">
        <f>VLOOKUP(B77, Officials!F:K, 6, FALSE)</f>
        <v>50</v>
      </c>
    </row>
    <row r="78" spans="1:3" x14ac:dyDescent="0.25">
      <c r="A78" s="27">
        <v>7102</v>
      </c>
      <c r="B78" s="28">
        <v>3421</v>
      </c>
      <c r="C78">
        <f>VLOOKUP(B78, Officials!F:K, 6, FALSE)</f>
        <v>28</v>
      </c>
    </row>
    <row r="79" spans="1:3" x14ac:dyDescent="0.25">
      <c r="A79" s="25">
        <v>4023</v>
      </c>
      <c r="B79" s="26">
        <v>4213</v>
      </c>
      <c r="C79">
        <f>VLOOKUP(B79, Officials!F:K, 6, FALSE)</f>
        <v>46</v>
      </c>
    </row>
    <row r="80" spans="1:3" x14ac:dyDescent="0.25">
      <c r="A80" s="27">
        <v>4074</v>
      </c>
      <c r="B80" s="28">
        <v>4321</v>
      </c>
      <c r="C80">
        <f>VLOOKUP(B80, Officials!F:K, 6, FALSE)</f>
        <v>36</v>
      </c>
    </row>
    <row r="81" spans="1:3" x14ac:dyDescent="0.25">
      <c r="A81" s="25">
        <v>7182</v>
      </c>
      <c r="B81" s="26">
        <v>4321</v>
      </c>
      <c r="C81">
        <f>VLOOKUP(B81, Officials!F:K, 6, FALSE)</f>
        <v>36</v>
      </c>
    </row>
    <row r="82" spans="1:3" x14ac:dyDescent="0.25">
      <c r="A82" s="27">
        <v>7023</v>
      </c>
      <c r="B82" s="28">
        <v>3421</v>
      </c>
      <c r="C82">
        <f>VLOOKUP(B82, Officials!F:K, 6, FALSE)</f>
        <v>28</v>
      </c>
    </row>
    <row r="83" spans="1:3" x14ac:dyDescent="0.25">
      <c r="A83" s="25">
        <v>4061</v>
      </c>
      <c r="B83" s="26">
        <v>2413</v>
      </c>
      <c r="C83">
        <f>VLOOKUP(B83, Officials!F:K, 6, FALSE)</f>
        <v>41</v>
      </c>
    </row>
    <row r="84" spans="1:3" x14ac:dyDescent="0.25">
      <c r="A84" s="27">
        <v>2004</v>
      </c>
      <c r="B84" s="28">
        <v>2143</v>
      </c>
      <c r="C84">
        <f>VLOOKUP(B84, Officials!F:K, 6, FALSE)</f>
        <v>40</v>
      </c>
    </row>
    <row r="85" spans="1:3" x14ac:dyDescent="0.25">
      <c r="A85" s="25">
        <v>2101</v>
      </c>
      <c r="B85" s="26">
        <v>4123</v>
      </c>
      <c r="C85">
        <f>VLOOKUP(B85, Officials!F:K, 6, FALSE)</f>
        <v>50</v>
      </c>
    </row>
    <row r="86" spans="1:3" x14ac:dyDescent="0.25">
      <c r="A86" s="27">
        <v>6002</v>
      </c>
      <c r="B86" s="28">
        <v>3142</v>
      </c>
      <c r="C86">
        <f>VLOOKUP(B86, Officials!F:K, 6, FALSE)</f>
        <v>31</v>
      </c>
    </row>
    <row r="87" spans="1:3" x14ac:dyDescent="0.25">
      <c r="A87" s="25">
        <v>2024</v>
      </c>
      <c r="B87" s="26">
        <v>4321</v>
      </c>
      <c r="C87">
        <f>VLOOKUP(B87, Officials!F:K, 6, FALSE)</f>
        <v>36</v>
      </c>
    </row>
    <row r="88" spans="1:3" x14ac:dyDescent="0.25">
      <c r="A88" s="27">
        <v>4013</v>
      </c>
      <c r="B88" s="28">
        <v>4321</v>
      </c>
      <c r="C88">
        <f>VLOOKUP(B88, Officials!F:K, 6, FALSE)</f>
        <v>36</v>
      </c>
    </row>
    <row r="89" spans="1:3" x14ac:dyDescent="0.25">
      <c r="A89" s="25">
        <v>7174</v>
      </c>
      <c r="B89" s="26">
        <v>4321</v>
      </c>
      <c r="C89">
        <f>VLOOKUP(B89, Officials!F:K, 6, FALSE)</f>
        <v>36</v>
      </c>
    </row>
    <row r="90" spans="1:3" x14ac:dyDescent="0.25">
      <c r="A90" s="27">
        <v>1001</v>
      </c>
      <c r="B90" s="28">
        <v>2143</v>
      </c>
      <c r="C90">
        <f>VLOOKUP(B90, Officials!F:K, 6, FALSE)</f>
        <v>40</v>
      </c>
    </row>
    <row r="91" spans="1:3" x14ac:dyDescent="0.25">
      <c r="A91" s="25">
        <v>7012</v>
      </c>
      <c r="B91" s="26">
        <v>1324</v>
      </c>
      <c r="C91">
        <f>VLOOKUP(B91, Officials!F:K, 6, FALSE)</f>
        <v>33</v>
      </c>
    </row>
    <row r="92" spans="1:3" x14ac:dyDescent="0.25">
      <c r="A92" s="27">
        <v>4072</v>
      </c>
      <c r="B92" s="28">
        <v>4231</v>
      </c>
      <c r="C92">
        <f>VLOOKUP(B92, Officials!F:K, 6, FALSE)</f>
        <v>39</v>
      </c>
    </row>
    <row r="93" spans="1:3" x14ac:dyDescent="0.25">
      <c r="A93" s="25">
        <v>3041</v>
      </c>
      <c r="B93" s="26">
        <v>1243</v>
      </c>
      <c r="C93">
        <f>VLOOKUP(B93, Officials!F:K, 6, FALSE)</f>
        <v>44</v>
      </c>
    </row>
    <row r="94" spans="1:3" x14ac:dyDescent="0.25">
      <c r="A94" s="27">
        <v>7191</v>
      </c>
      <c r="B94" s="28">
        <v>1432</v>
      </c>
      <c r="C94">
        <f>VLOOKUP(B94, Officials!F:K, 6, FALSE)</f>
        <v>46</v>
      </c>
    </row>
    <row r="95" spans="1:3" x14ac:dyDescent="0.25">
      <c r="A95" s="25">
        <v>7153</v>
      </c>
      <c r="B95" s="26">
        <v>4132</v>
      </c>
      <c r="C95">
        <f>VLOOKUP(B95, Officials!F:K, 6, FALSE)</f>
        <v>47</v>
      </c>
    </row>
    <row r="96" spans="1:3" x14ac:dyDescent="0.25">
      <c r="A96" s="27">
        <v>4003</v>
      </c>
      <c r="B96" s="28">
        <v>1432</v>
      </c>
      <c r="C96">
        <f>VLOOKUP(B96, Officials!F:K, 6, FALSE)</f>
        <v>46</v>
      </c>
    </row>
    <row r="97" spans="1:3" x14ac:dyDescent="0.25">
      <c r="A97" s="25">
        <v>7002</v>
      </c>
      <c r="B97" s="26">
        <v>4123</v>
      </c>
      <c r="C97">
        <f>VLOOKUP(B97, Officials!F:K, 6, FALSE)</f>
        <v>50</v>
      </c>
    </row>
    <row r="98" spans="1:3" x14ac:dyDescent="0.25">
      <c r="A98" s="27">
        <v>7164</v>
      </c>
      <c r="B98" s="28">
        <v>3421</v>
      </c>
      <c r="C98">
        <f>VLOOKUP(B98, Officials!F:K, 6, FALSE)</f>
        <v>28</v>
      </c>
    </row>
    <row r="99" spans="1:3" x14ac:dyDescent="0.25">
      <c r="A99" s="25">
        <v>7052</v>
      </c>
      <c r="B99" s="26">
        <v>4132</v>
      </c>
      <c r="C99">
        <f>VLOOKUP(B99, Officials!F:K, 6, FALSE)</f>
        <v>47</v>
      </c>
    </row>
    <row r="100" spans="1:3" x14ac:dyDescent="0.25">
      <c r="A100" s="27">
        <v>7053</v>
      </c>
      <c r="B100" s="28">
        <v>3412</v>
      </c>
      <c r="C100">
        <f>VLOOKUP(B100, Officials!F:K, 6, FALSE)</f>
        <v>32</v>
      </c>
    </row>
    <row r="101" spans="1:3" x14ac:dyDescent="0.25">
      <c r="A101" s="25">
        <v>1054</v>
      </c>
      <c r="B101" s="26">
        <v>4321</v>
      </c>
      <c r="C101">
        <f>VLOOKUP(B101, Officials!F:K, 6, FALSE)</f>
        <v>36</v>
      </c>
    </row>
    <row r="102" spans="1:3" x14ac:dyDescent="0.25">
      <c r="A102" s="27">
        <v>7101</v>
      </c>
      <c r="B102" s="28">
        <v>4213</v>
      </c>
      <c r="C102">
        <f>VLOOKUP(B102, Officials!F:K, 6, FALSE)</f>
        <v>46</v>
      </c>
    </row>
    <row r="103" spans="1:3" x14ac:dyDescent="0.25">
      <c r="A103" s="25">
        <v>7151</v>
      </c>
      <c r="B103" s="26">
        <v>4321</v>
      </c>
      <c r="C103">
        <f>VLOOKUP(B103, Officials!F:K, 6, FALSE)</f>
        <v>36</v>
      </c>
    </row>
    <row r="104" spans="1:3" x14ac:dyDescent="0.25">
      <c r="A104" s="27">
        <v>8013</v>
      </c>
      <c r="B104" s="28">
        <v>3421</v>
      </c>
      <c r="C104">
        <f>VLOOKUP(B104, Officials!F:K, 6, FALSE)</f>
        <v>28</v>
      </c>
    </row>
    <row r="105" spans="1:3" x14ac:dyDescent="0.25">
      <c r="A105" s="25">
        <v>8042</v>
      </c>
      <c r="B105" s="26">
        <v>3142</v>
      </c>
      <c r="C105">
        <f>VLOOKUP(B105, Officials!F:K, 6, FALSE)</f>
        <v>31</v>
      </c>
    </row>
    <row r="106" spans="1:3" x14ac:dyDescent="0.25">
      <c r="A106" s="27">
        <v>7132</v>
      </c>
      <c r="B106" s="28">
        <v>3412</v>
      </c>
      <c r="C106">
        <f>VLOOKUP(B106, Officials!F:K, 6, FALSE)</f>
        <v>32</v>
      </c>
    </row>
    <row r="107" spans="1:3" x14ac:dyDescent="0.25">
      <c r="A107" s="25">
        <v>7131</v>
      </c>
      <c r="B107" s="26">
        <v>1243</v>
      </c>
      <c r="C107">
        <f>VLOOKUP(B107, Officials!F:K, 6, FALSE)</f>
        <v>44</v>
      </c>
    </row>
    <row r="108" spans="1:3" x14ac:dyDescent="0.25">
      <c r="A108" s="27">
        <v>8022</v>
      </c>
      <c r="B108" s="28">
        <v>4123</v>
      </c>
      <c r="C108">
        <f>VLOOKUP(B108, Officials!F:K, 6, FALSE)</f>
        <v>50</v>
      </c>
    </row>
    <row r="109" spans="1:3" x14ac:dyDescent="0.25">
      <c r="A109" s="25">
        <v>8002</v>
      </c>
      <c r="B109" s="26">
        <v>3142</v>
      </c>
      <c r="C109">
        <f>VLOOKUP(B109, Officials!F:K, 6, FALSE)</f>
        <v>31</v>
      </c>
    </row>
    <row r="110" spans="1:3" x14ac:dyDescent="0.25">
      <c r="A110" s="27">
        <v>7033</v>
      </c>
      <c r="B110" s="28">
        <v>4231</v>
      </c>
      <c r="C110">
        <f>VLOOKUP(B110, Officials!F:K, 6, FALSE)</f>
        <v>39</v>
      </c>
    </row>
    <row r="111" spans="1:3" x14ac:dyDescent="0.25">
      <c r="A111" s="25">
        <v>3013</v>
      </c>
      <c r="B111" s="26">
        <v>3412</v>
      </c>
      <c r="C111">
        <f>VLOOKUP(B111, Officials!F:K, 6, FALSE)</f>
        <v>32</v>
      </c>
    </row>
    <row r="112" spans="1:3" x14ac:dyDescent="0.25">
      <c r="A112" s="27">
        <v>7204</v>
      </c>
      <c r="B112" s="28">
        <v>1243</v>
      </c>
      <c r="C112">
        <f>VLOOKUP(B112, Officials!F:K, 6, FALSE)</f>
        <v>44</v>
      </c>
    </row>
    <row r="113" spans="1:3" x14ac:dyDescent="0.25">
      <c r="A113" s="25">
        <v>7021</v>
      </c>
      <c r="B113" s="26">
        <v>2341</v>
      </c>
      <c r="C113">
        <f>VLOOKUP(B113, Officials!F:K, 6, FALSE)</f>
        <v>26</v>
      </c>
    </row>
    <row r="114" spans="1:3" x14ac:dyDescent="0.25">
      <c r="A114" s="27">
        <v>7143</v>
      </c>
      <c r="B114" s="28">
        <v>4123</v>
      </c>
      <c r="C114">
        <f>VLOOKUP(B114, Officials!F:K, 6, FALSE)</f>
        <v>50</v>
      </c>
    </row>
    <row r="115" spans="1:3" x14ac:dyDescent="0.25">
      <c r="A115" s="25">
        <v>7154</v>
      </c>
      <c r="B115" s="26">
        <v>3421</v>
      </c>
      <c r="C115">
        <f>VLOOKUP(B115, Officials!F:K, 6, FALSE)</f>
        <v>28</v>
      </c>
    </row>
    <row r="116" spans="1:3" x14ac:dyDescent="0.25">
      <c r="A116" s="27">
        <v>7041</v>
      </c>
      <c r="B116" s="28">
        <v>4312</v>
      </c>
      <c r="C116">
        <f>VLOOKUP(B116, Officials!F:K, 6, FALSE)</f>
        <v>40</v>
      </c>
    </row>
    <row r="117" spans="1:3" x14ac:dyDescent="0.25">
      <c r="A117" s="25">
        <v>1014</v>
      </c>
      <c r="B117" s="26">
        <v>4231</v>
      </c>
      <c r="C117">
        <f>VLOOKUP(B117, Officials!F:K, 6, FALSE)</f>
        <v>39</v>
      </c>
    </row>
    <row r="118" spans="1:3" x14ac:dyDescent="0.25">
      <c r="A118" s="27">
        <v>3003</v>
      </c>
      <c r="B118" s="28">
        <v>4132</v>
      </c>
      <c r="C118">
        <f>VLOOKUP(B118, Officials!F:K, 6, FALSE)</f>
        <v>47</v>
      </c>
    </row>
    <row r="119" spans="1:3" x14ac:dyDescent="0.25">
      <c r="A119" s="25">
        <v>1104</v>
      </c>
      <c r="B119" s="26">
        <v>2134</v>
      </c>
      <c r="C119">
        <f>VLOOKUP(B119, Officials!F:K, 6, FALSE)</f>
        <v>32</v>
      </c>
    </row>
    <row r="120" spans="1:3" x14ac:dyDescent="0.25">
      <c r="A120" s="27">
        <v>7171</v>
      </c>
      <c r="B120" s="28">
        <v>3421</v>
      </c>
      <c r="C120">
        <f>VLOOKUP(B120, Officials!F:K, 6, FALSE)</f>
        <v>28</v>
      </c>
    </row>
    <row r="121" spans="1:3" x14ac:dyDescent="0.25">
      <c r="A121" s="25">
        <v>7094</v>
      </c>
      <c r="B121" s="26">
        <v>1324</v>
      </c>
      <c r="C121">
        <f>VLOOKUP(B121, Officials!F:K, 6, FALSE)</f>
        <v>33</v>
      </c>
    </row>
    <row r="122" spans="1:3" x14ac:dyDescent="0.25">
      <c r="A122" s="27">
        <v>7142</v>
      </c>
      <c r="B122" s="28">
        <v>3241</v>
      </c>
      <c r="C122">
        <f>VLOOKUP(B122, Officials!F:K, 6, FALSE)</f>
        <v>23</v>
      </c>
    </row>
    <row r="123" spans="1:3" x14ac:dyDescent="0.25">
      <c r="A123" s="25">
        <v>4101</v>
      </c>
      <c r="B123" s="26">
        <v>4231</v>
      </c>
      <c r="C123">
        <f>VLOOKUP(B123, Officials!F:K, 6, FALSE)</f>
        <v>39</v>
      </c>
    </row>
    <row r="124" spans="1:3" x14ac:dyDescent="0.25">
      <c r="A124" s="27">
        <v>3051</v>
      </c>
      <c r="B124" s="28">
        <v>2143</v>
      </c>
      <c r="C124">
        <f>VLOOKUP(B124, Officials!F:K, 6, FALSE)</f>
        <v>40</v>
      </c>
    </row>
    <row r="125" spans="1:3" x14ac:dyDescent="0.25">
      <c r="A125" s="25">
        <v>4084</v>
      </c>
      <c r="B125" s="26">
        <v>3412</v>
      </c>
      <c r="C125">
        <f>VLOOKUP(B125, Officials!F:K, 6, FALSE)</f>
        <v>32</v>
      </c>
    </row>
    <row r="126" spans="1:3" x14ac:dyDescent="0.25">
      <c r="A126" s="27">
        <v>7103</v>
      </c>
      <c r="B126" s="28">
        <v>1342</v>
      </c>
      <c r="C126">
        <f>VLOOKUP(B126, Officials!F:K, 6, FALSE)</f>
        <v>38</v>
      </c>
    </row>
    <row r="127" spans="1:3" x14ac:dyDescent="0.25">
      <c r="A127" s="25">
        <v>3002</v>
      </c>
      <c r="B127" s="26">
        <v>4132</v>
      </c>
      <c r="C127">
        <f>VLOOKUP(B127, Officials!F:K, 6, FALSE)</f>
        <v>47</v>
      </c>
    </row>
    <row r="128" spans="1:3" x14ac:dyDescent="0.25">
      <c r="A128" s="27">
        <v>4081</v>
      </c>
      <c r="B128" s="28">
        <v>3421</v>
      </c>
      <c r="C128">
        <f>VLOOKUP(B128, Officials!F:K, 6, FALSE)</f>
        <v>28</v>
      </c>
    </row>
    <row r="129" spans="1:3" x14ac:dyDescent="0.25">
      <c r="A129" s="25">
        <v>6011</v>
      </c>
      <c r="B129" s="26">
        <v>3421</v>
      </c>
      <c r="C129">
        <f>VLOOKUP(B129, Officials!F:K, 6, FALSE)</f>
        <v>28</v>
      </c>
    </row>
    <row r="130" spans="1:3" x14ac:dyDescent="0.25">
      <c r="A130" s="27">
        <v>7203</v>
      </c>
      <c r="B130" s="28">
        <v>1324</v>
      </c>
      <c r="C130">
        <f>VLOOKUP(B130, Officials!F:K, 6, FALSE)</f>
        <v>33</v>
      </c>
    </row>
    <row r="131" spans="1:3" x14ac:dyDescent="0.25">
      <c r="A131" s="25">
        <v>4022</v>
      </c>
      <c r="B131" s="26">
        <v>3421</v>
      </c>
      <c r="C131">
        <f>VLOOKUP(B131, Officials!F:K, 6, FALSE)</f>
        <v>28</v>
      </c>
    </row>
    <row r="132" spans="1:3" x14ac:dyDescent="0.25">
      <c r="A132" s="27">
        <v>7193</v>
      </c>
      <c r="B132" s="28">
        <v>2143</v>
      </c>
      <c r="C132">
        <f>VLOOKUP(B132, Officials!F:K, 6, FALSE)</f>
        <v>40</v>
      </c>
    </row>
    <row r="133" spans="1:3" x14ac:dyDescent="0.25">
      <c r="A133" s="25">
        <v>7081</v>
      </c>
      <c r="B133" s="26">
        <v>3412</v>
      </c>
      <c r="C133">
        <f>VLOOKUP(B133, Officials!F:K, 6, FALSE)</f>
        <v>32</v>
      </c>
    </row>
    <row r="134" spans="1:3" x14ac:dyDescent="0.25">
      <c r="A134" s="27">
        <v>7024</v>
      </c>
      <c r="B134" s="28">
        <v>2431</v>
      </c>
      <c r="C134">
        <f>VLOOKUP(B134, Officials!F:K, 6, FALSE)</f>
        <v>34</v>
      </c>
    </row>
    <row r="135" spans="1:3" x14ac:dyDescent="0.25">
      <c r="A135" s="25">
        <v>4102</v>
      </c>
      <c r="B135" s="26">
        <v>3421</v>
      </c>
      <c r="C135">
        <f>VLOOKUP(B135, Officials!F:K, 6, FALSE)</f>
        <v>28</v>
      </c>
    </row>
    <row r="136" spans="1:3" x14ac:dyDescent="0.25">
      <c r="A136" s="27">
        <v>7011</v>
      </c>
      <c r="B136" s="28">
        <v>3412</v>
      </c>
      <c r="C136">
        <f>VLOOKUP(B136, Officials!F:K, 6, FALSE)</f>
        <v>32</v>
      </c>
    </row>
    <row r="137" spans="1:3" x14ac:dyDescent="0.25">
      <c r="A137" s="25">
        <v>1053</v>
      </c>
      <c r="B137" s="26">
        <v>3421</v>
      </c>
      <c r="C137">
        <f>VLOOKUP(B137, Officials!F:K, 6, FALSE)</f>
        <v>28</v>
      </c>
    </row>
    <row r="138" spans="1:3" x14ac:dyDescent="0.25">
      <c r="A138" s="27">
        <v>1033</v>
      </c>
      <c r="B138" s="28">
        <v>1324</v>
      </c>
      <c r="C138">
        <f>VLOOKUP(B138, Officials!F:K, 6, FALSE)</f>
        <v>33</v>
      </c>
    </row>
    <row r="139" spans="1:3" x14ac:dyDescent="0.25">
      <c r="A139" s="25">
        <v>4021</v>
      </c>
      <c r="B139" s="26">
        <v>4213</v>
      </c>
      <c r="C139">
        <f>VLOOKUP(B139, Officials!F:K, 6, FALSE)</f>
        <v>46</v>
      </c>
    </row>
    <row r="140" spans="1:3" x14ac:dyDescent="0.25">
      <c r="A140" s="27">
        <v>7003</v>
      </c>
      <c r="B140" s="28">
        <v>3421</v>
      </c>
      <c r="C140">
        <f>VLOOKUP(B140, Officials!F:K, 6, FALSE)</f>
        <v>28</v>
      </c>
    </row>
    <row r="141" spans="1:3" x14ac:dyDescent="0.25">
      <c r="A141" s="25">
        <v>7062</v>
      </c>
      <c r="B141" s="26">
        <v>1324</v>
      </c>
      <c r="C141">
        <f>VLOOKUP(B141, Officials!F:K, 6, FALSE)</f>
        <v>33</v>
      </c>
    </row>
    <row r="142" spans="1:3" x14ac:dyDescent="0.25">
      <c r="A142" s="27">
        <v>2002</v>
      </c>
      <c r="B142" s="28">
        <v>3412</v>
      </c>
      <c r="C142">
        <f>VLOOKUP(B142, Officials!F:K, 6, FALSE)</f>
        <v>32</v>
      </c>
    </row>
    <row r="143" spans="1:3" x14ac:dyDescent="0.25">
      <c r="A143" s="25">
        <v>8011</v>
      </c>
      <c r="B143" s="26">
        <v>4321</v>
      </c>
      <c r="C143">
        <f>VLOOKUP(B143, Officials!F:K, 6, FALSE)</f>
        <v>36</v>
      </c>
    </row>
    <row r="144" spans="1:3" x14ac:dyDescent="0.25">
      <c r="A144" s="27">
        <v>8044</v>
      </c>
      <c r="B144" s="28">
        <v>3412</v>
      </c>
      <c r="C144">
        <f>VLOOKUP(B144, Officials!F:K, 6, FALSE)</f>
        <v>32</v>
      </c>
    </row>
    <row r="145" spans="1:3" x14ac:dyDescent="0.25">
      <c r="A145" s="25">
        <v>8053</v>
      </c>
      <c r="B145" s="26">
        <v>3241</v>
      </c>
      <c r="C145">
        <f>VLOOKUP(B145, Officials!F:K, 6, FALSE)</f>
        <v>23</v>
      </c>
    </row>
    <row r="146" spans="1:3" x14ac:dyDescent="0.25">
      <c r="A146" s="27">
        <v>3044</v>
      </c>
      <c r="B146" s="28">
        <v>4312</v>
      </c>
      <c r="C146">
        <f>VLOOKUP(B146, Officials!F:K, 6, FALSE)</f>
        <v>40</v>
      </c>
    </row>
    <row r="147" spans="1:3" x14ac:dyDescent="0.25">
      <c r="A147" s="25">
        <v>8004</v>
      </c>
      <c r="B147" s="26">
        <v>2431</v>
      </c>
      <c r="C147">
        <f>VLOOKUP(B147, Officials!F:K, 6, FALSE)</f>
        <v>34</v>
      </c>
    </row>
    <row r="148" spans="1:3" x14ac:dyDescent="0.25">
      <c r="A148" s="27">
        <v>6001</v>
      </c>
      <c r="B148" s="28">
        <v>4123</v>
      </c>
      <c r="C148">
        <f>VLOOKUP(B148, Officials!F:K, 6, FALSE)</f>
        <v>50</v>
      </c>
    </row>
    <row r="149" spans="1:3" x14ac:dyDescent="0.25">
      <c r="A149" s="25">
        <v>7043</v>
      </c>
      <c r="B149" s="26">
        <v>4321</v>
      </c>
      <c r="C149">
        <f>VLOOKUP(B149, Officials!F:K, 6, FALSE)</f>
        <v>36</v>
      </c>
    </row>
    <row r="150" spans="1:3" x14ac:dyDescent="0.25">
      <c r="A150" s="27">
        <v>4053</v>
      </c>
      <c r="B150" s="28">
        <v>4321</v>
      </c>
      <c r="C150">
        <f>VLOOKUP(B150, Officials!F:K, 6, FALSE)</f>
        <v>36</v>
      </c>
    </row>
    <row r="151" spans="1:3" x14ac:dyDescent="0.25">
      <c r="A151" s="25">
        <v>7061</v>
      </c>
      <c r="B151" s="26">
        <v>4123</v>
      </c>
      <c r="C151">
        <f>VLOOKUP(B151, Officials!F:K, 6, FALSE)</f>
        <v>50</v>
      </c>
    </row>
    <row r="152" spans="1:3" x14ac:dyDescent="0.25">
      <c r="A152" s="27">
        <v>4042</v>
      </c>
      <c r="B152" s="28">
        <v>4123</v>
      </c>
      <c r="C152">
        <f>VLOOKUP(B152, Officials!F:K, 6, FALSE)</f>
        <v>50</v>
      </c>
    </row>
    <row r="153" spans="1:3" x14ac:dyDescent="0.25">
      <c r="A153" s="25">
        <v>1102</v>
      </c>
      <c r="B153" s="26">
        <v>2134</v>
      </c>
      <c r="C153">
        <f>VLOOKUP(B153, Officials!F:K, 6, FALSE)</f>
        <v>32</v>
      </c>
    </row>
    <row r="154" spans="1:3" x14ac:dyDescent="0.25">
      <c r="A154" s="27">
        <v>2001</v>
      </c>
      <c r="B154" s="28">
        <v>1234</v>
      </c>
      <c r="C154">
        <f>VLOOKUP(B154, Officials!F:K, 6, FALSE)</f>
        <v>36</v>
      </c>
    </row>
    <row r="155" spans="1:3" x14ac:dyDescent="0.25">
      <c r="A155" s="25">
        <v>3024</v>
      </c>
      <c r="B155" s="26">
        <v>4132</v>
      </c>
      <c r="C155">
        <f>VLOOKUP(B155, Officials!F:K, 6, FALSE)</f>
        <v>47</v>
      </c>
    </row>
    <row r="156" spans="1:3" x14ac:dyDescent="0.25">
      <c r="A156" s="27">
        <v>4031</v>
      </c>
      <c r="B156" s="28">
        <v>3214</v>
      </c>
      <c r="C156">
        <f>VLOOKUP(B156, Officials!F:K, 6, FALSE)</f>
        <v>22</v>
      </c>
    </row>
    <row r="157" spans="1:3" x14ac:dyDescent="0.25">
      <c r="A157" s="25">
        <v>8032</v>
      </c>
      <c r="B157" s="26">
        <v>3142</v>
      </c>
      <c r="C157">
        <f>VLOOKUP(B157, Officials!F:K, 6, FALSE)</f>
        <v>31</v>
      </c>
    </row>
    <row r="158" spans="1:3" x14ac:dyDescent="0.25">
      <c r="A158" s="27">
        <v>7071</v>
      </c>
      <c r="B158" s="28">
        <v>4321</v>
      </c>
      <c r="C158">
        <f>VLOOKUP(B158, Officials!F:K, 6, FALSE)</f>
        <v>36</v>
      </c>
    </row>
    <row r="159" spans="1:3" x14ac:dyDescent="0.25">
      <c r="A159" s="25">
        <v>7183</v>
      </c>
      <c r="B159" s="26">
        <v>3241</v>
      </c>
      <c r="C159">
        <f>VLOOKUP(B159, Officials!F:K, 6, FALSE)</f>
        <v>23</v>
      </c>
    </row>
    <row r="160" spans="1:3" x14ac:dyDescent="0.25">
      <c r="A160" s="27">
        <v>7192</v>
      </c>
      <c r="B160" s="28">
        <v>4312</v>
      </c>
      <c r="C160">
        <f>VLOOKUP(B160, Officials!F:K, 6, FALSE)</f>
        <v>40</v>
      </c>
    </row>
    <row r="161" spans="1:3" x14ac:dyDescent="0.25">
      <c r="A161" s="25">
        <v>7092</v>
      </c>
      <c r="B161" s="26">
        <v>3241</v>
      </c>
      <c r="C161">
        <f>VLOOKUP(B161, Officials!F:K, 6, FALSE)</f>
        <v>23</v>
      </c>
    </row>
    <row r="162" spans="1:3" x14ac:dyDescent="0.25">
      <c r="A162" s="27">
        <v>8003</v>
      </c>
      <c r="B162" s="28">
        <v>1423</v>
      </c>
      <c r="C162">
        <f>VLOOKUP(B162, Officials!F:K, 6, FALSE)</f>
        <v>49</v>
      </c>
    </row>
    <row r="163" spans="1:3" x14ac:dyDescent="0.25">
      <c r="A163" s="25">
        <v>1042</v>
      </c>
      <c r="B163" s="26">
        <v>3412</v>
      </c>
      <c r="C163">
        <f>VLOOKUP(B163, Officials!F:K, 6, FALSE)</f>
        <v>32</v>
      </c>
    </row>
    <row r="164" spans="1:3" x14ac:dyDescent="0.25">
      <c r="A164" s="27">
        <v>4012</v>
      </c>
      <c r="B164" s="28">
        <v>3142</v>
      </c>
      <c r="C164">
        <f>VLOOKUP(B164, Officials!F:K, 6, FALSE)</f>
        <v>31</v>
      </c>
    </row>
    <row r="165" spans="1:3" x14ac:dyDescent="0.25">
      <c r="A165" s="25">
        <v>3101</v>
      </c>
      <c r="B165" s="26">
        <v>1234</v>
      </c>
      <c r="C165">
        <f>VLOOKUP(B165, Officials!F:K, 6, FALSE)</f>
        <v>36</v>
      </c>
    </row>
    <row r="166" spans="1:3" x14ac:dyDescent="0.25">
      <c r="A166" s="27">
        <v>3011</v>
      </c>
      <c r="B166" s="28">
        <v>1423</v>
      </c>
      <c r="C166">
        <f>VLOOKUP(B166, Officials!F:K, 6, FALSE)</f>
        <v>49</v>
      </c>
    </row>
    <row r="167" spans="1:3" x14ac:dyDescent="0.25">
      <c r="A167" s="25">
        <v>7122</v>
      </c>
      <c r="B167" s="26">
        <v>1243</v>
      </c>
      <c r="C167">
        <f>VLOOKUP(B167, Officials!F:K, 6, FALSE)</f>
        <v>44</v>
      </c>
    </row>
    <row r="168" spans="1:3" x14ac:dyDescent="0.25">
      <c r="A168" s="27">
        <v>6003</v>
      </c>
      <c r="B168" s="28">
        <v>3241</v>
      </c>
      <c r="C168">
        <f>VLOOKUP(B168, Officials!F:K, 6, FALSE)</f>
        <v>23</v>
      </c>
    </row>
    <row r="169" spans="1:3" x14ac:dyDescent="0.25">
      <c r="A169" s="25">
        <v>1003</v>
      </c>
      <c r="B169" s="26">
        <v>3412</v>
      </c>
      <c r="C169">
        <f>VLOOKUP(B169, Officials!F:K, 6, FALSE)</f>
        <v>32</v>
      </c>
    </row>
    <row r="170" spans="1:3" x14ac:dyDescent="0.25">
      <c r="A170" s="27">
        <v>7184</v>
      </c>
      <c r="B170" s="28">
        <v>1342</v>
      </c>
      <c r="C170">
        <f>VLOOKUP(B170, Officials!F:K, 6, FALSE)</f>
        <v>38</v>
      </c>
    </row>
    <row r="171" spans="1:3" x14ac:dyDescent="0.25">
      <c r="A171" s="25">
        <v>8043</v>
      </c>
      <c r="B171" s="26">
        <v>4213</v>
      </c>
      <c r="C171">
        <f>VLOOKUP(B171, Officials!F:K, 6, FALSE)</f>
        <v>46</v>
      </c>
    </row>
    <row r="172" spans="1:3" x14ac:dyDescent="0.25">
      <c r="A172" s="27">
        <v>7121</v>
      </c>
      <c r="B172" s="28">
        <v>4213</v>
      </c>
      <c r="C172">
        <f>VLOOKUP(B172, Officials!F:K, 6, FALSE)</f>
        <v>46</v>
      </c>
    </row>
    <row r="173" spans="1:3" x14ac:dyDescent="0.25">
      <c r="A173" s="25">
        <v>7181</v>
      </c>
      <c r="B173" s="26">
        <v>4231</v>
      </c>
      <c r="C173">
        <f>VLOOKUP(B173, Officials!F:K, 6, FALSE)</f>
        <v>39</v>
      </c>
    </row>
    <row r="174" spans="1:3" x14ac:dyDescent="0.25">
      <c r="A174" s="27">
        <v>8062</v>
      </c>
      <c r="B174" s="28">
        <v>4231</v>
      </c>
      <c r="C174">
        <f>VLOOKUP(B174, Officials!F:K, 6, FALSE)</f>
        <v>39</v>
      </c>
    </row>
    <row r="175" spans="1:3" x14ac:dyDescent="0.25">
      <c r="A175" s="25">
        <v>8023</v>
      </c>
      <c r="B175" s="26">
        <v>1423</v>
      </c>
      <c r="C175">
        <f>VLOOKUP(B175, Officials!F:K, 6, FALSE)</f>
        <v>49</v>
      </c>
    </row>
    <row r="176" spans="1:3" x14ac:dyDescent="0.25">
      <c r="A176" s="27">
        <v>4033</v>
      </c>
      <c r="B176" s="28">
        <v>2413</v>
      </c>
      <c r="C176">
        <f>VLOOKUP(B176, Officials!F:K, 6, FALSE)</f>
        <v>41</v>
      </c>
    </row>
    <row r="177" spans="1:3" x14ac:dyDescent="0.25">
      <c r="A177" s="25">
        <v>7013</v>
      </c>
      <c r="B177" s="26">
        <v>4321</v>
      </c>
      <c r="C177">
        <f>VLOOKUP(B177, Officials!F:K, 6, FALSE)</f>
        <v>36</v>
      </c>
    </row>
    <row r="178" spans="1:3" x14ac:dyDescent="0.25">
      <c r="A178" s="27">
        <v>4011</v>
      </c>
      <c r="B178" s="28">
        <v>4132</v>
      </c>
      <c r="C178">
        <f>VLOOKUP(B178, Officials!F:K, 6, FALSE)</f>
        <v>47</v>
      </c>
    </row>
    <row r="179" spans="1:3" x14ac:dyDescent="0.25">
      <c r="A179" s="25">
        <v>1103</v>
      </c>
      <c r="B179" s="26">
        <v>3421</v>
      </c>
      <c r="C179">
        <f>VLOOKUP(B179, Officials!F:K, 6, FALSE)</f>
        <v>28</v>
      </c>
    </row>
    <row r="180" spans="1:3" x14ac:dyDescent="0.25">
      <c r="A180" s="27">
        <v>4051</v>
      </c>
      <c r="B180" s="28">
        <v>2143</v>
      </c>
      <c r="C180">
        <f>VLOOKUP(B180, Officials!F:K, 6, FALSE)</f>
        <v>40</v>
      </c>
    </row>
    <row r="181" spans="1:3" x14ac:dyDescent="0.25">
      <c r="A181" s="25">
        <v>6012</v>
      </c>
      <c r="B181" s="26">
        <v>2143</v>
      </c>
      <c r="C181">
        <f>VLOOKUP(B181, Officials!F:K, 6, FALSE)</f>
        <v>40</v>
      </c>
    </row>
    <row r="182" spans="1:3" x14ac:dyDescent="0.25">
      <c r="A182" s="27">
        <v>3001</v>
      </c>
      <c r="B182" s="28">
        <v>1324</v>
      </c>
      <c r="C182">
        <f>VLOOKUP(B182, Officials!F:K, 6, FALSE)</f>
        <v>33</v>
      </c>
    </row>
    <row r="183" spans="1:3" x14ac:dyDescent="0.25">
      <c r="A183" s="31">
        <v>7201</v>
      </c>
      <c r="B183" s="32">
        <v>4213</v>
      </c>
      <c r="C183">
        <f>VLOOKUP(B183, Officials!F:K, 6, FALSE)</f>
        <v>46</v>
      </c>
    </row>
    <row r="184" spans="1:3" x14ac:dyDescent="0.25">
      <c r="C184" t="e">
        <f>VLOOKUP(B184, Officials!F:K, 6, FALSE)</f>
        <v>#N/A</v>
      </c>
    </row>
    <row r="185" spans="1:3" x14ac:dyDescent="0.25">
      <c r="C185" t="e">
        <f>VLOOKUP(B185, Officials!F:K, 6, FALSE)</f>
        <v>#N/A</v>
      </c>
    </row>
    <row r="186" spans="1:3" x14ac:dyDescent="0.25">
      <c r="C186" t="e">
        <f>VLOOKUP(B186, Officials!F:K, 6, FALSE)</f>
        <v>#N/A</v>
      </c>
    </row>
    <row r="187" spans="1:3" x14ac:dyDescent="0.25">
      <c r="C187" t="e">
        <f>VLOOKUP(B187, Officials!F:K, 6, FALSE)</f>
        <v>#N/A</v>
      </c>
    </row>
    <row r="188" spans="1:3" x14ac:dyDescent="0.25">
      <c r="C188" t="e">
        <f>VLOOKUP(B188, Officials!F:K, 6, FALSE)</f>
        <v>#N/A</v>
      </c>
    </row>
    <row r="189" spans="1:3" x14ac:dyDescent="0.25">
      <c r="C189" t="e">
        <f>VLOOKUP(B189, Officials!F:K, 6, FALSE)</f>
        <v>#N/A</v>
      </c>
    </row>
    <row r="190" spans="1:3" x14ac:dyDescent="0.25">
      <c r="C190" t="e">
        <f>VLOOKUP(B190, Officials!F:K, 6, FALSE)</f>
        <v>#N/A</v>
      </c>
    </row>
    <row r="191" spans="1:3" x14ac:dyDescent="0.25">
      <c r="C191" t="e">
        <f>VLOOKUP(B191, Officials!F:K, 6, FALSE)</f>
        <v>#N/A</v>
      </c>
    </row>
    <row r="192" spans="1:3" x14ac:dyDescent="0.25">
      <c r="C192" t="e">
        <f>VLOOKUP(B192, Officials!F:K, 6, FALSE)</f>
        <v>#N/A</v>
      </c>
    </row>
    <row r="193" spans="2:3" x14ac:dyDescent="0.25">
      <c r="C193" t="e">
        <f>VLOOKUP(B193, Officials!F:K, 6, FALSE)</f>
        <v>#N/A</v>
      </c>
    </row>
    <row r="194" spans="2:3" x14ac:dyDescent="0.25">
      <c r="C194" t="e">
        <f>VLOOKUP(B194, Officials!F:K, 6, FALSE)</f>
        <v>#N/A</v>
      </c>
    </row>
    <row r="195" spans="2:3" x14ac:dyDescent="0.25">
      <c r="C195" t="e">
        <f>VLOOKUP(B195, Officials!F:K, 6, FALSE)</f>
        <v>#N/A</v>
      </c>
    </row>
    <row r="196" spans="2:3" x14ac:dyDescent="0.25">
      <c r="C196" t="e">
        <f>VLOOKUP(B196, Officials!F:K, 6, FALSE)</f>
        <v>#N/A</v>
      </c>
    </row>
    <row r="197" spans="2:3" x14ac:dyDescent="0.25">
      <c r="C197" t="e">
        <f>VLOOKUP(B197, Officials!F:K, 6, FALSE)</f>
        <v>#N/A</v>
      </c>
    </row>
    <row r="198" spans="2:3" x14ac:dyDescent="0.25">
      <c r="C198" t="e">
        <f>VLOOKUP(B198, Officials!F:K, 6, FALSE)</f>
        <v>#N/A</v>
      </c>
    </row>
    <row r="199" spans="2:3" x14ac:dyDescent="0.25">
      <c r="C199" t="e">
        <f>VLOOKUP(B199, Officials!F:K, 6, FALSE)</f>
        <v>#N/A</v>
      </c>
    </row>
    <row r="200" spans="2:3" x14ac:dyDescent="0.25">
      <c r="B200" s="14"/>
      <c r="C200" t="e">
        <f>VLOOKUP(B200, Officials!F:K, 6, FALSE)</f>
        <v>#N/A</v>
      </c>
    </row>
    <row r="201" spans="2:3" x14ac:dyDescent="0.25">
      <c r="B201" s="14"/>
      <c r="C201" t="e">
        <f>VLOOKUP(B201, Officials!F:K, 6, FALSE)</f>
        <v>#N/A</v>
      </c>
    </row>
    <row r="202" spans="2:3" x14ac:dyDescent="0.25">
      <c r="B202" s="14"/>
      <c r="C202" t="e">
        <f>VLOOKUP(B202, Officials!F:K, 6, FALSE)</f>
        <v>#N/A</v>
      </c>
    </row>
    <row r="203" spans="2:3" x14ac:dyDescent="0.25">
      <c r="B203" s="14"/>
      <c r="C203" t="e">
        <f>VLOOKUP(B203, Officials!F:K, 6, FALSE)</f>
        <v>#N/A</v>
      </c>
    </row>
    <row r="204" spans="2:3" x14ac:dyDescent="0.25">
      <c r="B204" s="14"/>
      <c r="C204" t="e">
        <f>VLOOKUP(B204, Officials!F:K, 6, FALSE)</f>
        <v>#N/A</v>
      </c>
    </row>
    <row r="205" spans="2:3" x14ac:dyDescent="0.25">
      <c r="B205" s="14"/>
      <c r="C205" t="e">
        <f>VLOOKUP(B205, Officials!F:K, 6, FALSE)</f>
        <v>#N/A</v>
      </c>
    </row>
    <row r="206" spans="2:3" x14ac:dyDescent="0.25">
      <c r="B206" s="14"/>
      <c r="C206" t="e">
        <f>VLOOKUP(B206, Officials!F:K, 6, FALSE)</f>
        <v>#N/A</v>
      </c>
    </row>
    <row r="207" spans="2:3" x14ac:dyDescent="0.25">
      <c r="B207" s="14"/>
      <c r="C207" t="e">
        <f>VLOOKUP(B207, Officials!F:K, 6, FALSE)</f>
        <v>#N/A</v>
      </c>
    </row>
    <row r="208" spans="2:3" x14ac:dyDescent="0.25">
      <c r="B208" s="14"/>
      <c r="C208" t="e">
        <f>VLOOKUP(B208, Officials!F:K, 6, FALSE)</f>
        <v>#N/A</v>
      </c>
    </row>
    <row r="209" spans="2:3" x14ac:dyDescent="0.25">
      <c r="B209" s="14"/>
      <c r="C209" t="e">
        <f>VLOOKUP(B209, Officials!F:K, 6, FALSE)</f>
        <v>#N/A</v>
      </c>
    </row>
    <row r="210" spans="2:3" x14ac:dyDescent="0.25">
      <c r="B210" s="14"/>
      <c r="C210" t="e">
        <f>VLOOKUP(B210, Officials!F:K, 6, FALSE)</f>
        <v>#N/A</v>
      </c>
    </row>
    <row r="211" spans="2:3" x14ac:dyDescent="0.25">
      <c r="B211" s="14"/>
      <c r="C211" t="e">
        <f>VLOOKUP(B211, Officials!F:K, 6, FALSE)</f>
        <v>#N/A</v>
      </c>
    </row>
    <row r="212" spans="2:3" x14ac:dyDescent="0.25">
      <c r="B212" s="14"/>
      <c r="C212" t="e">
        <f>VLOOKUP(B212, Officials!F:K, 6, FALSE)</f>
        <v>#N/A</v>
      </c>
    </row>
    <row r="213" spans="2:3" x14ac:dyDescent="0.25">
      <c r="B213" s="14"/>
      <c r="C213" t="e">
        <f>VLOOKUP(B213, Officials!F:K, 6, FALSE)</f>
        <v>#N/A</v>
      </c>
    </row>
    <row r="214" spans="2:3" x14ac:dyDescent="0.25">
      <c r="B214" s="14"/>
      <c r="C214" t="e">
        <f>VLOOKUP(B214, Officials!F:K, 6, FALSE)</f>
        <v>#N/A</v>
      </c>
    </row>
    <row r="215" spans="2:3" x14ac:dyDescent="0.25">
      <c r="B215" s="14"/>
      <c r="C215" t="e">
        <f>VLOOKUP(B215, Officials!F:K, 6, FALSE)</f>
        <v>#N/A</v>
      </c>
    </row>
    <row r="216" spans="2:3" x14ac:dyDescent="0.25">
      <c r="B216" s="14"/>
      <c r="C216" t="e">
        <f>VLOOKUP(B216, Officials!F:K, 6, FALSE)</f>
        <v>#N/A</v>
      </c>
    </row>
    <row r="217" spans="2:3" x14ac:dyDescent="0.25">
      <c r="B217" s="14"/>
      <c r="C217" t="e">
        <f>VLOOKUP(B217, Officials!F:K, 6, FALSE)</f>
        <v>#N/A</v>
      </c>
    </row>
    <row r="218" spans="2:3" x14ac:dyDescent="0.25">
      <c r="B218" s="14"/>
      <c r="C218" t="e">
        <f>VLOOKUP(B218, Officials!F:K, 6, FALSE)</f>
        <v>#N/A</v>
      </c>
    </row>
    <row r="219" spans="2:3" x14ac:dyDescent="0.25">
      <c r="B219" s="14"/>
      <c r="C219" t="e">
        <f>VLOOKUP(B219, Officials!F:K, 6, FALSE)</f>
        <v>#N/A</v>
      </c>
    </row>
    <row r="220" spans="2:3" x14ac:dyDescent="0.25">
      <c r="B220" s="14"/>
      <c r="C220" t="e">
        <f>VLOOKUP(B220, Officials!F:K, 6, FALSE)</f>
        <v>#N/A</v>
      </c>
    </row>
    <row r="221" spans="2:3" x14ac:dyDescent="0.25">
      <c r="B221" s="14"/>
      <c r="C221" t="e">
        <f>VLOOKUP(B221, Officials!F:K, 6, FALSE)</f>
        <v>#N/A</v>
      </c>
    </row>
    <row r="222" spans="2:3" x14ac:dyDescent="0.25">
      <c r="B222" s="14"/>
      <c r="C222" t="e">
        <f>VLOOKUP(B222, Officials!F:K, 6, FALSE)</f>
        <v>#N/A</v>
      </c>
    </row>
    <row r="223" spans="2:3" x14ac:dyDescent="0.25">
      <c r="B223" s="14"/>
      <c r="C223" t="e">
        <f>VLOOKUP(B223, Officials!F:K, 6, FALSE)</f>
        <v>#N/A</v>
      </c>
    </row>
  </sheetData>
  <sortState xmlns:xlrd2="http://schemas.microsoft.com/office/spreadsheetml/2017/richdata2" ref="A2:C64">
    <sortCondition ref="A2:A64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2FBA-DF4A-40D6-8827-E4DCEA8D437D}">
  <dimension ref="A1:C223"/>
  <sheetViews>
    <sheetView workbookViewId="0">
      <selection activeCell="F226" sqref="F226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7121</v>
      </c>
      <c r="B2" s="24">
        <v>3241</v>
      </c>
      <c r="C2">
        <f>VLOOKUP(B2, Officials!F:L, 7, FALSE)</f>
        <v>47</v>
      </c>
    </row>
    <row r="3" spans="1:3" x14ac:dyDescent="0.25">
      <c r="A3" s="25">
        <v>7201</v>
      </c>
      <c r="B3" s="26">
        <v>4312</v>
      </c>
      <c r="C3">
        <f>VLOOKUP(B3, Officials!F:L, 7, FALSE)</f>
        <v>43</v>
      </c>
    </row>
    <row r="4" spans="1:3" x14ac:dyDescent="0.25">
      <c r="A4" s="27">
        <v>4071</v>
      </c>
      <c r="B4" s="28">
        <v>3124</v>
      </c>
      <c r="C4">
        <f>VLOOKUP(B4, Officials!F:L, 7, FALSE)</f>
        <v>34</v>
      </c>
    </row>
    <row r="5" spans="1:3" x14ac:dyDescent="0.25">
      <c r="A5" s="25">
        <v>7021</v>
      </c>
      <c r="B5" s="26">
        <v>3241</v>
      </c>
      <c r="C5">
        <f>VLOOKUP(B5, Officials!F:L, 7, FALSE)</f>
        <v>47</v>
      </c>
    </row>
    <row r="6" spans="1:3" x14ac:dyDescent="0.25">
      <c r="A6" s="27">
        <v>1051</v>
      </c>
      <c r="B6" s="28">
        <v>3124</v>
      </c>
      <c r="C6">
        <f>VLOOKUP(B6, Officials!F:L, 7, FALSE)</f>
        <v>34</v>
      </c>
    </row>
    <row r="7" spans="1:3" x14ac:dyDescent="0.25">
      <c r="A7" s="25">
        <v>8044</v>
      </c>
      <c r="B7" s="26">
        <v>3421</v>
      </c>
      <c r="C7">
        <f>VLOOKUP(B7, Officials!F:L, 7, FALSE)</f>
        <v>50</v>
      </c>
    </row>
    <row r="8" spans="1:3" x14ac:dyDescent="0.25">
      <c r="A8" s="27">
        <v>8012</v>
      </c>
      <c r="B8" s="28">
        <v>3421</v>
      </c>
      <c r="C8">
        <f>VLOOKUP(B8, Officials!F:L, 7, FALSE)</f>
        <v>50</v>
      </c>
    </row>
    <row r="9" spans="1:3" x14ac:dyDescent="0.25">
      <c r="A9" s="25">
        <v>7003</v>
      </c>
      <c r="B9" s="26">
        <v>2314</v>
      </c>
      <c r="C9">
        <f>VLOOKUP(B9, Officials!F:L, 7, FALSE)</f>
        <v>34</v>
      </c>
    </row>
    <row r="10" spans="1:3" x14ac:dyDescent="0.25">
      <c r="A10" s="27">
        <v>2022</v>
      </c>
      <c r="B10" s="28">
        <v>3241</v>
      </c>
      <c r="C10">
        <f>VLOOKUP(B10, Officials!F:L, 7, FALSE)</f>
        <v>47</v>
      </c>
    </row>
    <row r="11" spans="1:3" x14ac:dyDescent="0.25">
      <c r="A11" s="25">
        <v>4012</v>
      </c>
      <c r="B11" s="26">
        <v>3241</v>
      </c>
      <c r="C11">
        <f>VLOOKUP(B11, Officials!F:L, 7, FALSE)</f>
        <v>47</v>
      </c>
    </row>
    <row r="12" spans="1:3" x14ac:dyDescent="0.25">
      <c r="A12" s="27">
        <v>8054</v>
      </c>
      <c r="B12" s="28">
        <v>3421</v>
      </c>
      <c r="C12">
        <f>VLOOKUP(B12, Officials!F:L, 7, FALSE)</f>
        <v>50</v>
      </c>
    </row>
    <row r="13" spans="1:3" x14ac:dyDescent="0.25">
      <c r="A13" s="25">
        <v>4023</v>
      </c>
      <c r="B13" s="26">
        <v>3241</v>
      </c>
      <c r="C13">
        <f>VLOOKUP(B13, Officials!F:L, 7, FALSE)</f>
        <v>47</v>
      </c>
    </row>
    <row r="14" spans="1:3" x14ac:dyDescent="0.25">
      <c r="A14" s="27">
        <v>102</v>
      </c>
      <c r="B14" s="28">
        <v>2314</v>
      </c>
      <c r="C14">
        <f>VLOOKUP(B14, Officials!F:L, 7, FALSE)</f>
        <v>34</v>
      </c>
    </row>
    <row r="15" spans="1:3" x14ac:dyDescent="0.25">
      <c r="A15" s="25">
        <v>4001</v>
      </c>
      <c r="B15" s="26">
        <v>4231</v>
      </c>
      <c r="C15">
        <f>VLOOKUP(B15, Officials!F:L, 7, FALSE)</f>
        <v>43</v>
      </c>
    </row>
    <row r="16" spans="1:3" x14ac:dyDescent="0.25">
      <c r="A16" s="27">
        <v>7023</v>
      </c>
      <c r="B16" s="28">
        <v>2314</v>
      </c>
      <c r="C16">
        <f>VLOOKUP(B16, Officials!F:L, 7, FALSE)</f>
        <v>34</v>
      </c>
    </row>
    <row r="17" spans="1:3" x14ac:dyDescent="0.25">
      <c r="A17" s="25">
        <v>3001</v>
      </c>
      <c r="B17" s="26">
        <v>2431</v>
      </c>
      <c r="C17">
        <f>VLOOKUP(B17, Officials!F:L, 7, FALSE)</f>
        <v>40</v>
      </c>
    </row>
    <row r="18" spans="1:3" x14ac:dyDescent="0.25">
      <c r="A18" s="27">
        <v>4134</v>
      </c>
      <c r="B18" s="28">
        <v>3241</v>
      </c>
      <c r="C18">
        <f>VLOOKUP(B18, Officials!F:L, 7, FALSE)</f>
        <v>47</v>
      </c>
    </row>
    <row r="19" spans="1:3" x14ac:dyDescent="0.25">
      <c r="A19" s="25">
        <v>4054</v>
      </c>
      <c r="B19" s="26">
        <v>3412</v>
      </c>
      <c r="C19">
        <f>VLOOKUP(B19, Officials!F:L, 7, FALSE)</f>
        <v>45</v>
      </c>
    </row>
    <row r="20" spans="1:3" x14ac:dyDescent="0.25">
      <c r="A20" s="27">
        <v>3101</v>
      </c>
      <c r="B20" s="28">
        <v>2314</v>
      </c>
      <c r="C20">
        <f>VLOOKUP(B20, Officials!F:L, 7, FALSE)</f>
        <v>34</v>
      </c>
    </row>
    <row r="21" spans="1:3" x14ac:dyDescent="0.25">
      <c r="A21" s="25">
        <v>4072</v>
      </c>
      <c r="B21" s="26">
        <v>3241</v>
      </c>
      <c r="C21">
        <f>VLOOKUP(B21, Officials!F:L, 7, FALSE)</f>
        <v>47</v>
      </c>
    </row>
    <row r="22" spans="1:3" x14ac:dyDescent="0.25">
      <c r="A22" s="27">
        <v>1012</v>
      </c>
      <c r="B22" s="28">
        <v>3421</v>
      </c>
      <c r="C22">
        <f>VLOOKUP(B22, Officials!F:L, 7, FALSE)</f>
        <v>50</v>
      </c>
    </row>
    <row r="23" spans="1:3" x14ac:dyDescent="0.25">
      <c r="A23" s="25">
        <v>7022</v>
      </c>
      <c r="B23" s="26">
        <v>3241</v>
      </c>
      <c r="C23">
        <f>VLOOKUP(B23, Officials!F:L, 7, FALSE)</f>
        <v>47</v>
      </c>
    </row>
    <row r="24" spans="1:3" x14ac:dyDescent="0.25">
      <c r="A24" s="27">
        <v>4061</v>
      </c>
      <c r="B24" s="28">
        <v>3421</v>
      </c>
      <c r="C24">
        <f>VLOOKUP(B24, Officials!F:L, 7, FALSE)</f>
        <v>50</v>
      </c>
    </row>
    <row r="25" spans="1:3" x14ac:dyDescent="0.25">
      <c r="A25" s="25">
        <v>1023</v>
      </c>
      <c r="B25" s="26">
        <v>3241</v>
      </c>
      <c r="C25">
        <f>VLOOKUP(B25, Officials!F:L, 7, FALSE)</f>
        <v>47</v>
      </c>
    </row>
    <row r="26" spans="1:3" x14ac:dyDescent="0.25">
      <c r="A26" s="27">
        <v>8051</v>
      </c>
      <c r="B26" s="28">
        <v>2341</v>
      </c>
      <c r="C26">
        <f>VLOOKUP(B26, Officials!F:L, 7, FALSE)</f>
        <v>42</v>
      </c>
    </row>
    <row r="27" spans="1:3" x14ac:dyDescent="0.25">
      <c r="A27" s="25">
        <v>8033</v>
      </c>
      <c r="B27" s="26">
        <v>3241</v>
      </c>
      <c r="C27">
        <f>VLOOKUP(B27, Officials!F:L, 7, FALSE)</f>
        <v>47</v>
      </c>
    </row>
    <row r="28" spans="1:3" x14ac:dyDescent="0.25">
      <c r="A28" s="27">
        <v>7072</v>
      </c>
      <c r="B28" s="28">
        <v>3412</v>
      </c>
      <c r="C28">
        <f>VLOOKUP(B28, Officials!F:L, 7, FALSE)</f>
        <v>45</v>
      </c>
    </row>
    <row r="29" spans="1:3" x14ac:dyDescent="0.25">
      <c r="A29" s="25">
        <v>7054</v>
      </c>
      <c r="B29" s="26">
        <v>3241</v>
      </c>
      <c r="C29">
        <f>VLOOKUP(B29, Officials!F:L, 7, FALSE)</f>
        <v>47</v>
      </c>
    </row>
    <row r="30" spans="1:3" x14ac:dyDescent="0.25">
      <c r="A30" s="27">
        <v>7202</v>
      </c>
      <c r="B30" s="28">
        <v>3214</v>
      </c>
      <c r="C30">
        <f>VLOOKUP(B30, Officials!F:L, 7, FALSE)</f>
        <v>39</v>
      </c>
    </row>
    <row r="31" spans="1:3" x14ac:dyDescent="0.25">
      <c r="A31" s="25">
        <v>4041</v>
      </c>
      <c r="B31" s="26">
        <v>3421</v>
      </c>
      <c r="C31">
        <f>VLOOKUP(B31, Officials!F:L, 7, FALSE)</f>
        <v>50</v>
      </c>
    </row>
    <row r="32" spans="1:3" x14ac:dyDescent="0.25">
      <c r="A32" s="27">
        <v>7002</v>
      </c>
      <c r="B32" s="28">
        <v>3241</v>
      </c>
      <c r="C32">
        <f>VLOOKUP(B32, Officials!F:L, 7, FALSE)</f>
        <v>47</v>
      </c>
    </row>
    <row r="33" spans="1:3" x14ac:dyDescent="0.25">
      <c r="A33" s="25">
        <v>1013</v>
      </c>
      <c r="B33" s="26">
        <v>2341</v>
      </c>
      <c r="C33">
        <f>VLOOKUP(B33, Officials!F:L, 7, FALSE)</f>
        <v>42</v>
      </c>
    </row>
    <row r="34" spans="1:3" x14ac:dyDescent="0.25">
      <c r="A34" s="27">
        <v>2031</v>
      </c>
      <c r="B34" s="28">
        <v>2341</v>
      </c>
      <c r="C34">
        <f>VLOOKUP(B34, Officials!F:L, 7, FALSE)</f>
        <v>42</v>
      </c>
    </row>
    <row r="35" spans="1:3" x14ac:dyDescent="0.25">
      <c r="A35" s="25">
        <v>2102</v>
      </c>
      <c r="B35" s="26">
        <v>3412</v>
      </c>
      <c r="C35">
        <f>VLOOKUP(B35, Officials!F:L, 7, FALSE)</f>
        <v>45</v>
      </c>
    </row>
    <row r="36" spans="1:3" x14ac:dyDescent="0.25">
      <c r="A36" s="27">
        <v>7014</v>
      </c>
      <c r="B36" s="28">
        <v>3241</v>
      </c>
      <c r="C36">
        <f>VLOOKUP(B36, Officials!F:L, 7, FALSE)</f>
        <v>47</v>
      </c>
    </row>
    <row r="37" spans="1:3" x14ac:dyDescent="0.25">
      <c r="A37" s="25">
        <v>3003</v>
      </c>
      <c r="B37" s="26">
        <v>3241</v>
      </c>
      <c r="C37">
        <f>VLOOKUP(B37, Officials!F:L, 7, FALSE)</f>
        <v>47</v>
      </c>
    </row>
    <row r="38" spans="1:3" x14ac:dyDescent="0.25">
      <c r="A38" s="27">
        <v>2001</v>
      </c>
      <c r="B38" s="28">
        <v>2314</v>
      </c>
      <c r="C38">
        <f>VLOOKUP(B38, Officials!F:L, 7, FALSE)</f>
        <v>34</v>
      </c>
    </row>
    <row r="39" spans="1:3" x14ac:dyDescent="0.25">
      <c r="A39" s="25">
        <v>7113</v>
      </c>
      <c r="B39" s="26">
        <v>3241</v>
      </c>
      <c r="C39">
        <f>VLOOKUP(B39, Officials!F:L, 7, FALSE)</f>
        <v>47</v>
      </c>
    </row>
    <row r="40" spans="1:3" x14ac:dyDescent="0.25">
      <c r="A40" s="27">
        <v>7044</v>
      </c>
      <c r="B40" s="28">
        <v>2341</v>
      </c>
      <c r="C40">
        <f>VLOOKUP(B40, Officials!F:L, 7, FALSE)</f>
        <v>42</v>
      </c>
    </row>
    <row r="41" spans="1:3" x14ac:dyDescent="0.25">
      <c r="A41" s="25">
        <v>101</v>
      </c>
      <c r="B41" s="26">
        <v>4231</v>
      </c>
      <c r="C41">
        <f>VLOOKUP(B41, Officials!F:L, 7, FALSE)</f>
        <v>43</v>
      </c>
    </row>
    <row r="42" spans="1:3" x14ac:dyDescent="0.25">
      <c r="A42" s="27">
        <v>1032</v>
      </c>
      <c r="B42" s="28">
        <v>3412</v>
      </c>
      <c r="C42">
        <f>VLOOKUP(B42, Officials!F:L, 7, FALSE)</f>
        <v>45</v>
      </c>
    </row>
    <row r="43" spans="1:3" x14ac:dyDescent="0.25">
      <c r="A43" s="25">
        <v>7012</v>
      </c>
      <c r="B43" s="26">
        <v>3421</v>
      </c>
      <c r="C43">
        <f>VLOOKUP(B43, Officials!F:L, 7, FALSE)</f>
        <v>50</v>
      </c>
    </row>
    <row r="44" spans="1:3" x14ac:dyDescent="0.25">
      <c r="A44" s="27">
        <v>7133</v>
      </c>
      <c r="B44" s="28">
        <v>3421</v>
      </c>
      <c r="C44">
        <f>VLOOKUP(B44, Officials!F:L, 7, FALSE)</f>
        <v>50</v>
      </c>
    </row>
    <row r="45" spans="1:3" x14ac:dyDescent="0.25">
      <c r="A45" s="25">
        <v>6024</v>
      </c>
      <c r="B45" s="26">
        <v>2341</v>
      </c>
      <c r="C45">
        <f>VLOOKUP(B45, Officials!F:L, 7, FALSE)</f>
        <v>42</v>
      </c>
    </row>
    <row r="46" spans="1:3" x14ac:dyDescent="0.25">
      <c r="A46" s="27">
        <v>4011</v>
      </c>
      <c r="B46" s="28">
        <v>3241</v>
      </c>
      <c r="C46">
        <f>VLOOKUP(B46, Officials!F:L, 7, FALSE)</f>
        <v>47</v>
      </c>
    </row>
    <row r="47" spans="1:3" x14ac:dyDescent="0.25">
      <c r="A47" s="25">
        <v>4034</v>
      </c>
      <c r="B47" s="26">
        <v>2341</v>
      </c>
      <c r="C47">
        <f>VLOOKUP(B47, Officials!F:L, 7, FALSE)</f>
        <v>42</v>
      </c>
    </row>
    <row r="48" spans="1:3" x14ac:dyDescent="0.25">
      <c r="A48" s="27">
        <v>7082</v>
      </c>
      <c r="B48" s="28">
        <v>3142</v>
      </c>
      <c r="C48">
        <f>VLOOKUP(B48, Officials!F:L, 7, FALSE)</f>
        <v>37</v>
      </c>
    </row>
    <row r="49" spans="1:3" x14ac:dyDescent="0.25">
      <c r="A49" s="25">
        <v>4114</v>
      </c>
      <c r="B49" s="26">
        <v>3412</v>
      </c>
      <c r="C49">
        <f>VLOOKUP(B49, Officials!F:L, 7, FALSE)</f>
        <v>45</v>
      </c>
    </row>
    <row r="50" spans="1:3" x14ac:dyDescent="0.25">
      <c r="A50" s="27">
        <v>7103</v>
      </c>
      <c r="B50" s="28">
        <v>1342</v>
      </c>
      <c r="C50">
        <f>VLOOKUP(B50, Officials!F:L, 7, FALSE)</f>
        <v>27</v>
      </c>
    </row>
    <row r="51" spans="1:3" x14ac:dyDescent="0.25">
      <c r="A51" s="25">
        <v>7041</v>
      </c>
      <c r="B51" s="26">
        <v>1324</v>
      </c>
      <c r="C51">
        <f>VLOOKUP(B51, Officials!F:L, 7, FALSE)</f>
        <v>24</v>
      </c>
    </row>
    <row r="52" spans="1:3" x14ac:dyDescent="0.25">
      <c r="A52" s="27">
        <v>4101</v>
      </c>
      <c r="B52" s="28">
        <v>3241</v>
      </c>
      <c r="C52">
        <f>VLOOKUP(B52, Officials!F:L, 7, FALSE)</f>
        <v>47</v>
      </c>
    </row>
    <row r="53" spans="1:3" x14ac:dyDescent="0.25">
      <c r="A53" s="25">
        <v>1103</v>
      </c>
      <c r="B53" s="26">
        <v>2314</v>
      </c>
      <c r="C53">
        <f>VLOOKUP(B53, Officials!F:L, 7, FALSE)</f>
        <v>34</v>
      </c>
    </row>
    <row r="54" spans="1:3" x14ac:dyDescent="0.25">
      <c r="A54" s="27">
        <v>7034</v>
      </c>
      <c r="B54" s="28">
        <v>3241</v>
      </c>
      <c r="C54">
        <f>VLOOKUP(B54, Officials!F:L, 7, FALSE)</f>
        <v>47</v>
      </c>
    </row>
    <row r="55" spans="1:3" x14ac:dyDescent="0.25">
      <c r="A55" s="25">
        <v>7142</v>
      </c>
      <c r="B55" s="26">
        <v>3421</v>
      </c>
      <c r="C55">
        <f>VLOOKUP(B55, Officials!F:L, 7, FALSE)</f>
        <v>50</v>
      </c>
    </row>
    <row r="56" spans="1:3" x14ac:dyDescent="0.25">
      <c r="A56" s="27">
        <v>7132</v>
      </c>
      <c r="B56" s="28">
        <v>4312</v>
      </c>
      <c r="C56">
        <f>VLOOKUP(B56, Officials!F:L, 7, FALSE)</f>
        <v>43</v>
      </c>
    </row>
    <row r="57" spans="1:3" x14ac:dyDescent="0.25">
      <c r="A57" s="25">
        <v>3053</v>
      </c>
      <c r="B57" s="26">
        <v>3241</v>
      </c>
      <c r="C57">
        <f>VLOOKUP(B57, Officials!F:L, 7, FALSE)</f>
        <v>47</v>
      </c>
    </row>
    <row r="58" spans="1:3" x14ac:dyDescent="0.25">
      <c r="A58" s="27">
        <v>7191</v>
      </c>
      <c r="B58" s="28">
        <v>3241</v>
      </c>
      <c r="C58">
        <f>VLOOKUP(B58, Officials!F:L, 7, FALSE)</f>
        <v>47</v>
      </c>
    </row>
    <row r="59" spans="1:3" x14ac:dyDescent="0.25">
      <c r="A59" s="25">
        <v>4013</v>
      </c>
      <c r="B59" s="26">
        <v>3241</v>
      </c>
      <c r="C59">
        <f>VLOOKUP(B59, Officials!F:L, 7, FALSE)</f>
        <v>47</v>
      </c>
    </row>
    <row r="60" spans="1:3" x14ac:dyDescent="0.25">
      <c r="A60" s="27">
        <v>7102</v>
      </c>
      <c r="B60" s="28">
        <v>3241</v>
      </c>
      <c r="C60">
        <f>VLOOKUP(B60, Officials!F:L, 7, FALSE)</f>
        <v>47</v>
      </c>
    </row>
    <row r="61" spans="1:3" x14ac:dyDescent="0.25">
      <c r="A61" s="25">
        <v>7111</v>
      </c>
      <c r="B61" s="26">
        <v>2341</v>
      </c>
      <c r="C61">
        <f>VLOOKUP(B61, Officials!F:L, 7, FALSE)</f>
        <v>42</v>
      </c>
    </row>
    <row r="62" spans="1:3" x14ac:dyDescent="0.25">
      <c r="A62" s="27" t="s">
        <v>281</v>
      </c>
      <c r="B62" s="28">
        <v>4231</v>
      </c>
      <c r="C62">
        <f>VLOOKUP(B62, Officials!F:L, 7, FALSE)</f>
        <v>43</v>
      </c>
    </row>
    <row r="63" spans="1:3" x14ac:dyDescent="0.25">
      <c r="A63" s="25">
        <v>4004</v>
      </c>
      <c r="B63" s="26">
        <v>3241</v>
      </c>
      <c r="C63">
        <f>VLOOKUP(B63, Officials!F:L, 7, FALSE)</f>
        <v>47</v>
      </c>
    </row>
    <row r="64" spans="1:3" x14ac:dyDescent="0.25">
      <c r="A64" s="27">
        <v>4021</v>
      </c>
      <c r="B64" s="28">
        <v>3241</v>
      </c>
      <c r="C64">
        <f>VLOOKUP(B64, Officials!F:L, 7, FALSE)</f>
        <v>47</v>
      </c>
    </row>
    <row r="65" spans="1:3" x14ac:dyDescent="0.25">
      <c r="A65" s="25">
        <v>3042</v>
      </c>
      <c r="B65" s="26">
        <v>3214</v>
      </c>
      <c r="C65">
        <f>VLOOKUP(B65, Officials!F:L, 7, FALSE)</f>
        <v>39</v>
      </c>
    </row>
    <row r="66" spans="1:3" x14ac:dyDescent="0.25">
      <c r="A66" s="27">
        <v>8002</v>
      </c>
      <c r="B66" s="28">
        <v>3241</v>
      </c>
      <c r="C66">
        <f>VLOOKUP(B66, Officials!F:L, 7, FALSE)</f>
        <v>47</v>
      </c>
    </row>
    <row r="67" spans="1:3" x14ac:dyDescent="0.25">
      <c r="A67" s="25">
        <v>4084</v>
      </c>
      <c r="B67" s="26">
        <v>4231</v>
      </c>
      <c r="C67">
        <f>VLOOKUP(B67, Officials!F:L, 7, FALSE)</f>
        <v>43</v>
      </c>
    </row>
    <row r="68" spans="1:3" x14ac:dyDescent="0.25">
      <c r="A68" s="27">
        <v>7172</v>
      </c>
      <c r="B68" s="28">
        <v>3241</v>
      </c>
      <c r="C68">
        <f>VLOOKUP(B68, Officials!F:L, 7, FALSE)</f>
        <v>47</v>
      </c>
    </row>
    <row r="69" spans="1:3" x14ac:dyDescent="0.25">
      <c r="A69" s="25">
        <v>7101</v>
      </c>
      <c r="B69" s="26">
        <v>2314</v>
      </c>
      <c r="C69">
        <f>VLOOKUP(B69, Officials!F:L, 7, FALSE)</f>
        <v>34</v>
      </c>
    </row>
    <row r="70" spans="1:3" x14ac:dyDescent="0.25">
      <c r="A70" s="27">
        <v>7153</v>
      </c>
      <c r="B70" s="28">
        <v>2341</v>
      </c>
      <c r="C70">
        <f>VLOOKUP(B70, Officials!F:L, 7, FALSE)</f>
        <v>42</v>
      </c>
    </row>
    <row r="71" spans="1:3" x14ac:dyDescent="0.25">
      <c r="A71" s="25">
        <v>7051</v>
      </c>
      <c r="B71" s="26">
        <v>3214</v>
      </c>
      <c r="C71">
        <f>VLOOKUP(B71, Officials!F:L, 7, FALSE)</f>
        <v>39</v>
      </c>
    </row>
    <row r="72" spans="1:3" x14ac:dyDescent="0.25">
      <c r="A72" s="27">
        <v>7163</v>
      </c>
      <c r="B72" s="28">
        <v>3214</v>
      </c>
      <c r="C72">
        <f>VLOOKUP(B72, Officials!F:L, 7, FALSE)</f>
        <v>39</v>
      </c>
    </row>
    <row r="73" spans="1:3" x14ac:dyDescent="0.25">
      <c r="A73" s="25">
        <v>7131</v>
      </c>
      <c r="B73" s="26">
        <v>4321</v>
      </c>
      <c r="C73">
        <f>VLOOKUP(B73, Officials!F:L, 7, FALSE)</f>
        <v>48</v>
      </c>
    </row>
    <row r="74" spans="1:3" x14ac:dyDescent="0.25">
      <c r="A74" s="27">
        <v>3043</v>
      </c>
      <c r="B74" s="28">
        <v>3241</v>
      </c>
      <c r="C74">
        <f>VLOOKUP(B74, Officials!F:L, 7, FALSE)</f>
        <v>47</v>
      </c>
    </row>
    <row r="75" spans="1:3" x14ac:dyDescent="0.25">
      <c r="A75" s="25">
        <v>1102</v>
      </c>
      <c r="B75" s="26">
        <v>3421</v>
      </c>
      <c r="C75">
        <f>VLOOKUP(B75, Officials!F:L, 7, FALSE)</f>
        <v>50</v>
      </c>
    </row>
    <row r="76" spans="1:3" x14ac:dyDescent="0.25">
      <c r="A76" s="27">
        <v>8022</v>
      </c>
      <c r="B76" s="28">
        <v>3124</v>
      </c>
      <c r="C76">
        <f>VLOOKUP(B76, Officials!F:L, 7, FALSE)</f>
        <v>34</v>
      </c>
    </row>
    <row r="77" spans="1:3" x14ac:dyDescent="0.25">
      <c r="A77" s="25">
        <v>2002</v>
      </c>
      <c r="B77" s="26">
        <v>2314</v>
      </c>
      <c r="C77">
        <f>VLOOKUP(B77, Officials!F:L, 7, FALSE)</f>
        <v>34</v>
      </c>
    </row>
    <row r="78" spans="1:3" x14ac:dyDescent="0.25">
      <c r="A78" s="27">
        <v>7081</v>
      </c>
      <c r="B78" s="28">
        <v>4231</v>
      </c>
      <c r="C78">
        <f>VLOOKUP(B78, Officials!F:L, 7, FALSE)</f>
        <v>43</v>
      </c>
    </row>
    <row r="79" spans="1:3" x14ac:dyDescent="0.25">
      <c r="A79" s="25">
        <v>7031</v>
      </c>
      <c r="B79" s="26">
        <v>3214</v>
      </c>
      <c r="C79">
        <f>VLOOKUP(B79, Officials!F:L, 7, FALSE)</f>
        <v>39</v>
      </c>
    </row>
    <row r="80" spans="1:3" x14ac:dyDescent="0.25">
      <c r="A80" s="27">
        <v>7113</v>
      </c>
      <c r="B80" s="28">
        <v>3421</v>
      </c>
      <c r="C80">
        <f>VLOOKUP(B80, Officials!F:L, 7, FALSE)</f>
        <v>50</v>
      </c>
    </row>
    <row r="81" spans="1:3" x14ac:dyDescent="0.25">
      <c r="A81" s="25">
        <v>2101</v>
      </c>
      <c r="B81" s="26">
        <v>4321</v>
      </c>
      <c r="C81">
        <f>VLOOKUP(B81, Officials!F:L, 7, FALSE)</f>
        <v>48</v>
      </c>
    </row>
    <row r="82" spans="1:3" x14ac:dyDescent="0.25">
      <c r="A82" s="27">
        <v>8061</v>
      </c>
      <c r="B82" s="28">
        <v>3241</v>
      </c>
      <c r="C82">
        <f>VLOOKUP(B82, Officials!F:L, 7, FALSE)</f>
        <v>47</v>
      </c>
    </row>
    <row r="83" spans="1:3" x14ac:dyDescent="0.25">
      <c r="A83" s="25">
        <v>8053</v>
      </c>
      <c r="B83" s="26">
        <v>3241</v>
      </c>
      <c r="C83">
        <f>VLOOKUP(B83, Officials!F:L, 7, FALSE)</f>
        <v>47</v>
      </c>
    </row>
    <row r="84" spans="1:3" x14ac:dyDescent="0.25">
      <c r="A84" s="27">
        <v>6003</v>
      </c>
      <c r="B84" s="28">
        <v>4213</v>
      </c>
      <c r="C84">
        <f>VLOOKUP(B84, Officials!F:L, 7, FALSE)</f>
        <v>33</v>
      </c>
    </row>
    <row r="85" spans="1:3" x14ac:dyDescent="0.25">
      <c r="A85" s="25">
        <v>8032</v>
      </c>
      <c r="B85" s="26">
        <v>3421</v>
      </c>
      <c r="C85">
        <f>VLOOKUP(B85, Officials!F:L, 7, FALSE)</f>
        <v>50</v>
      </c>
    </row>
    <row r="86" spans="1:3" x14ac:dyDescent="0.25">
      <c r="A86" s="27">
        <v>4052</v>
      </c>
      <c r="B86" s="28">
        <v>3142</v>
      </c>
      <c r="C86">
        <f>VLOOKUP(B86, Officials!F:L, 7, FALSE)</f>
        <v>37</v>
      </c>
    </row>
    <row r="87" spans="1:3" x14ac:dyDescent="0.25">
      <c r="A87" s="25">
        <v>4124</v>
      </c>
      <c r="B87" s="26">
        <v>3241</v>
      </c>
      <c r="C87">
        <f>VLOOKUP(B87, Officials!F:L, 7, FALSE)</f>
        <v>47</v>
      </c>
    </row>
    <row r="88" spans="1:3" x14ac:dyDescent="0.25">
      <c r="A88" s="27">
        <v>7042</v>
      </c>
      <c r="B88" s="28">
        <v>3421</v>
      </c>
      <c r="C88">
        <f>VLOOKUP(B88, Officials!F:L, 7, FALSE)</f>
        <v>50</v>
      </c>
    </row>
    <row r="89" spans="1:3" x14ac:dyDescent="0.25">
      <c r="A89" s="25">
        <v>7061</v>
      </c>
      <c r="B89" s="26">
        <v>3241</v>
      </c>
      <c r="C89">
        <f>VLOOKUP(B89, Officials!F:L, 7, FALSE)</f>
        <v>47</v>
      </c>
    </row>
    <row r="90" spans="1:3" x14ac:dyDescent="0.25">
      <c r="A90" s="27">
        <v>8062</v>
      </c>
      <c r="B90" s="28">
        <v>3241</v>
      </c>
      <c r="C90">
        <f>VLOOKUP(B90, Officials!F:L, 7, FALSE)</f>
        <v>47</v>
      </c>
    </row>
    <row r="91" spans="1:3" x14ac:dyDescent="0.25">
      <c r="A91" s="25">
        <v>7053</v>
      </c>
      <c r="B91" s="26">
        <v>2341</v>
      </c>
      <c r="C91">
        <f>VLOOKUP(B91, Officials!F:L, 7, FALSE)</f>
        <v>42</v>
      </c>
    </row>
    <row r="92" spans="1:3" x14ac:dyDescent="0.25">
      <c r="A92" s="27">
        <v>7011</v>
      </c>
      <c r="B92" s="28">
        <v>4312</v>
      </c>
      <c r="C92">
        <f>VLOOKUP(B92, Officials!F:L, 7, FALSE)</f>
        <v>43</v>
      </c>
    </row>
    <row r="93" spans="1:3" x14ac:dyDescent="0.25">
      <c r="A93" s="25">
        <v>8013</v>
      </c>
      <c r="B93" s="26">
        <v>2341</v>
      </c>
      <c r="C93">
        <f>VLOOKUP(B93, Officials!F:L, 7, FALSE)</f>
        <v>42</v>
      </c>
    </row>
    <row r="94" spans="1:3" x14ac:dyDescent="0.25">
      <c r="A94" s="27">
        <v>6013</v>
      </c>
      <c r="B94" s="28">
        <v>3142</v>
      </c>
      <c r="C94">
        <f>VLOOKUP(B94, Officials!F:L, 7, FALSE)</f>
        <v>37</v>
      </c>
    </row>
    <row r="95" spans="1:3" x14ac:dyDescent="0.25">
      <c r="A95" s="25">
        <v>8034</v>
      </c>
      <c r="B95" s="26">
        <v>3241</v>
      </c>
      <c r="C95">
        <f>VLOOKUP(B95, Officials!F:L, 7, FALSE)</f>
        <v>47</v>
      </c>
    </row>
    <row r="96" spans="1:3" x14ac:dyDescent="0.25">
      <c r="A96" s="27">
        <v>3051</v>
      </c>
      <c r="B96" s="28">
        <v>3421</v>
      </c>
      <c r="C96">
        <f>VLOOKUP(B96, Officials!F:L, 7, FALSE)</f>
        <v>50</v>
      </c>
    </row>
    <row r="97" spans="1:3" x14ac:dyDescent="0.25">
      <c r="A97" s="25">
        <v>1001</v>
      </c>
      <c r="B97" s="26">
        <v>2314</v>
      </c>
      <c r="C97">
        <f>VLOOKUP(B97, Officials!F:L, 7, FALSE)</f>
        <v>34</v>
      </c>
    </row>
    <row r="98" spans="1:3" x14ac:dyDescent="0.25">
      <c r="A98" s="27">
        <v>2103</v>
      </c>
      <c r="B98" s="28">
        <v>3241</v>
      </c>
      <c r="C98">
        <f>VLOOKUP(B98, Officials!F:L, 7, FALSE)</f>
        <v>47</v>
      </c>
    </row>
    <row r="99" spans="1:3" x14ac:dyDescent="0.25">
      <c r="A99" s="25">
        <v>8052</v>
      </c>
      <c r="B99" s="26">
        <v>3241</v>
      </c>
      <c r="C99">
        <f>VLOOKUP(B99, Officials!F:L, 7, FALSE)</f>
        <v>47</v>
      </c>
    </row>
    <row r="100" spans="1:3" x14ac:dyDescent="0.25">
      <c r="A100" s="27">
        <v>3041</v>
      </c>
      <c r="B100" s="28">
        <v>2431</v>
      </c>
      <c r="C100">
        <f>VLOOKUP(B100, Officials!F:L, 7, FALSE)</f>
        <v>40</v>
      </c>
    </row>
    <row r="101" spans="1:3" x14ac:dyDescent="0.25">
      <c r="A101" s="25">
        <v>1104</v>
      </c>
      <c r="B101" s="26">
        <v>2134</v>
      </c>
      <c r="C101">
        <f>VLOOKUP(B101, Officials!F:L, 7, FALSE)</f>
        <v>24</v>
      </c>
    </row>
    <row r="102" spans="1:3" x14ac:dyDescent="0.25">
      <c r="A102" s="27">
        <v>3012</v>
      </c>
      <c r="B102" s="28">
        <v>2431</v>
      </c>
      <c r="C102">
        <f>VLOOKUP(B102, Officials!F:L, 7, FALSE)</f>
        <v>40</v>
      </c>
    </row>
    <row r="103" spans="1:3" x14ac:dyDescent="0.25">
      <c r="A103" s="25">
        <v>3002</v>
      </c>
      <c r="B103" s="26">
        <v>3241</v>
      </c>
      <c r="C103">
        <f>VLOOKUP(B103, Officials!F:L, 7, FALSE)</f>
        <v>47</v>
      </c>
    </row>
    <row r="104" spans="1:3" x14ac:dyDescent="0.25">
      <c r="A104" s="27">
        <v>7083</v>
      </c>
      <c r="B104" s="28">
        <v>2431</v>
      </c>
      <c r="C104">
        <f>VLOOKUP(B104, Officials!F:L, 7, FALSE)</f>
        <v>40</v>
      </c>
    </row>
    <row r="105" spans="1:3" x14ac:dyDescent="0.25">
      <c r="A105" s="25">
        <v>7073</v>
      </c>
      <c r="B105" s="26">
        <v>2341</v>
      </c>
      <c r="C105">
        <f>VLOOKUP(B105, Officials!F:L, 7, FALSE)</f>
        <v>42</v>
      </c>
    </row>
    <row r="106" spans="1:3" x14ac:dyDescent="0.25">
      <c r="A106" s="27">
        <v>7193</v>
      </c>
      <c r="B106" s="28">
        <v>3421</v>
      </c>
      <c r="C106">
        <f>VLOOKUP(B106, Officials!F:L, 7, FALSE)</f>
        <v>50</v>
      </c>
    </row>
    <row r="107" spans="1:3" x14ac:dyDescent="0.25">
      <c r="A107" s="25">
        <v>7094</v>
      </c>
      <c r="B107" s="26">
        <v>4231</v>
      </c>
      <c r="C107">
        <f>VLOOKUP(B107, Officials!F:L, 7, FALSE)</f>
        <v>43</v>
      </c>
    </row>
    <row r="108" spans="1:3" x14ac:dyDescent="0.25">
      <c r="A108" s="27">
        <v>7161</v>
      </c>
      <c r="B108" s="28">
        <v>3241</v>
      </c>
      <c r="C108">
        <f>VLOOKUP(B108, Officials!F:L, 7, FALSE)</f>
        <v>47</v>
      </c>
    </row>
    <row r="109" spans="1:3" x14ac:dyDescent="0.25">
      <c r="A109" s="25">
        <v>7164</v>
      </c>
      <c r="B109" s="26">
        <v>2314</v>
      </c>
      <c r="C109">
        <f>VLOOKUP(B109, Officials!F:L, 7, FALSE)</f>
        <v>34</v>
      </c>
    </row>
    <row r="110" spans="1:3" x14ac:dyDescent="0.25">
      <c r="A110" s="27">
        <v>7141</v>
      </c>
      <c r="B110" s="28">
        <v>2341</v>
      </c>
      <c r="C110">
        <f>VLOOKUP(B110, Officials!F:L, 7, FALSE)</f>
        <v>42</v>
      </c>
    </row>
    <row r="111" spans="1:3" x14ac:dyDescent="0.25">
      <c r="A111" s="25">
        <v>8042</v>
      </c>
      <c r="B111" s="26">
        <v>3241</v>
      </c>
      <c r="C111">
        <f>VLOOKUP(B111, Officials!F:L, 7, FALSE)</f>
        <v>47</v>
      </c>
    </row>
    <row r="112" spans="1:3" x14ac:dyDescent="0.25">
      <c r="A112" s="27">
        <v>1052</v>
      </c>
      <c r="B112" s="28">
        <v>2341</v>
      </c>
      <c r="C112">
        <f>VLOOKUP(B112, Officials!F:L, 7, FALSE)</f>
        <v>42</v>
      </c>
    </row>
    <row r="113" spans="1:3" x14ac:dyDescent="0.25">
      <c r="A113" s="25">
        <v>7091</v>
      </c>
      <c r="B113" s="26">
        <v>2341</v>
      </c>
      <c r="C113">
        <f>VLOOKUP(B113, Officials!F:L, 7, FALSE)</f>
        <v>42</v>
      </c>
    </row>
    <row r="114" spans="1:3" x14ac:dyDescent="0.25">
      <c r="A114" s="27">
        <v>4003</v>
      </c>
      <c r="B114" s="28">
        <v>3241</v>
      </c>
      <c r="C114">
        <f>VLOOKUP(B114, Officials!F:L, 7, FALSE)</f>
        <v>47</v>
      </c>
    </row>
    <row r="115" spans="1:3" x14ac:dyDescent="0.25">
      <c r="A115" s="25">
        <v>7152</v>
      </c>
      <c r="B115" s="26">
        <v>1342</v>
      </c>
      <c r="C115">
        <f>VLOOKUP(B115, Officials!F:L, 7, FALSE)</f>
        <v>27</v>
      </c>
    </row>
    <row r="116" spans="1:3" x14ac:dyDescent="0.25">
      <c r="A116" s="27">
        <v>7183</v>
      </c>
      <c r="B116" s="28">
        <v>3214</v>
      </c>
      <c r="C116">
        <f>VLOOKUP(B116, Officials!F:L, 7, FALSE)</f>
        <v>39</v>
      </c>
    </row>
    <row r="117" spans="1:3" x14ac:dyDescent="0.25">
      <c r="A117" s="25">
        <v>7182</v>
      </c>
      <c r="B117" s="26">
        <v>4231</v>
      </c>
      <c r="C117">
        <f>VLOOKUP(B117, Officials!F:L, 7, FALSE)</f>
        <v>43</v>
      </c>
    </row>
    <row r="118" spans="1:3" x14ac:dyDescent="0.25">
      <c r="A118" s="27">
        <v>4074</v>
      </c>
      <c r="B118" s="28">
        <v>3214</v>
      </c>
      <c r="C118">
        <f>VLOOKUP(B118, Officials!F:L, 7, FALSE)</f>
        <v>39</v>
      </c>
    </row>
    <row r="119" spans="1:3" x14ac:dyDescent="0.25">
      <c r="A119" s="25">
        <v>1101</v>
      </c>
      <c r="B119" s="26">
        <v>2413</v>
      </c>
      <c r="C119">
        <f>VLOOKUP(B119, Officials!F:L, 7, FALSE)</f>
        <v>30</v>
      </c>
    </row>
    <row r="120" spans="1:3" x14ac:dyDescent="0.25">
      <c r="A120" s="27">
        <v>4031</v>
      </c>
      <c r="B120" s="28">
        <v>3421</v>
      </c>
      <c r="C120">
        <f>VLOOKUP(B120, Officials!F:L, 7, FALSE)</f>
        <v>50</v>
      </c>
    </row>
    <row r="121" spans="1:3" x14ac:dyDescent="0.25">
      <c r="A121" s="25">
        <v>3044</v>
      </c>
      <c r="B121" s="26">
        <v>3421</v>
      </c>
      <c r="C121">
        <f>VLOOKUP(B121, Officials!F:L, 7, FALSE)</f>
        <v>50</v>
      </c>
    </row>
    <row r="122" spans="1:3" x14ac:dyDescent="0.25">
      <c r="A122" s="27">
        <v>7043</v>
      </c>
      <c r="B122" s="28">
        <v>3241</v>
      </c>
      <c r="C122">
        <f>VLOOKUP(B122, Officials!F:L, 7, FALSE)</f>
        <v>47</v>
      </c>
    </row>
    <row r="123" spans="1:3" x14ac:dyDescent="0.25">
      <c r="A123" s="25">
        <v>2023</v>
      </c>
      <c r="B123" s="26">
        <v>2431</v>
      </c>
      <c r="C123">
        <f>VLOOKUP(B123, Officials!F:L, 7, FALSE)</f>
        <v>40</v>
      </c>
    </row>
    <row r="124" spans="1:3" x14ac:dyDescent="0.25">
      <c r="A124" s="27">
        <v>7122</v>
      </c>
      <c r="B124" s="28">
        <v>2134</v>
      </c>
      <c r="C124">
        <f>VLOOKUP(B124, Officials!F:L, 7, FALSE)</f>
        <v>24</v>
      </c>
    </row>
    <row r="125" spans="1:3" x14ac:dyDescent="0.25">
      <c r="A125" s="25">
        <v>7092</v>
      </c>
      <c r="B125" s="26">
        <v>3421</v>
      </c>
      <c r="C125">
        <f>VLOOKUP(B125, Officials!F:L, 7, FALSE)</f>
        <v>50</v>
      </c>
    </row>
    <row r="126" spans="1:3" x14ac:dyDescent="0.25">
      <c r="A126" s="27">
        <v>7123</v>
      </c>
      <c r="B126" s="28">
        <v>3241</v>
      </c>
      <c r="C126">
        <f>VLOOKUP(B126, Officials!F:L, 7, FALSE)</f>
        <v>47</v>
      </c>
    </row>
    <row r="127" spans="1:3" x14ac:dyDescent="0.25">
      <c r="A127" s="25">
        <v>1021</v>
      </c>
      <c r="B127" s="26">
        <v>4123</v>
      </c>
      <c r="C127">
        <f>VLOOKUP(B127, Officials!F:L, 7, FALSE)</f>
        <v>28</v>
      </c>
    </row>
    <row r="128" spans="1:3" x14ac:dyDescent="0.25">
      <c r="A128" s="27">
        <v>1011</v>
      </c>
      <c r="B128" s="28">
        <v>3421</v>
      </c>
      <c r="C128">
        <f>VLOOKUP(B128, Officials!F:L, 7, FALSE)</f>
        <v>50</v>
      </c>
    </row>
    <row r="129" spans="1:3" x14ac:dyDescent="0.25">
      <c r="A129" s="25">
        <v>7174</v>
      </c>
      <c r="B129" s="26">
        <v>3214</v>
      </c>
      <c r="C129">
        <f>VLOOKUP(B129, Officials!F:L, 7, FALSE)</f>
        <v>39</v>
      </c>
    </row>
    <row r="130" spans="1:3" x14ac:dyDescent="0.25">
      <c r="A130" s="27">
        <v>1041</v>
      </c>
      <c r="B130" s="28">
        <v>2341</v>
      </c>
      <c r="C130">
        <f>VLOOKUP(B130, Officials!F:L, 7, FALSE)</f>
        <v>42</v>
      </c>
    </row>
    <row r="131" spans="1:3" x14ac:dyDescent="0.25">
      <c r="A131" s="25">
        <v>7192</v>
      </c>
      <c r="B131" s="26">
        <v>3421</v>
      </c>
      <c r="C131">
        <f>VLOOKUP(B131, Officials!F:L, 7, FALSE)</f>
        <v>50</v>
      </c>
    </row>
    <row r="132" spans="1:3" x14ac:dyDescent="0.25">
      <c r="A132" s="27">
        <v>1022</v>
      </c>
      <c r="B132" s="28">
        <v>2413</v>
      </c>
      <c r="C132">
        <f>VLOOKUP(B132, Officials!F:L, 7, FALSE)</f>
        <v>30</v>
      </c>
    </row>
    <row r="133" spans="1:3" x14ac:dyDescent="0.25">
      <c r="A133" s="25">
        <v>3013</v>
      </c>
      <c r="B133" s="26">
        <v>3421</v>
      </c>
      <c r="C133">
        <f>VLOOKUP(B133, Officials!F:L, 7, FALSE)</f>
        <v>50</v>
      </c>
    </row>
    <row r="134" spans="1:3" x14ac:dyDescent="0.25">
      <c r="A134" s="27">
        <v>7143</v>
      </c>
      <c r="B134" s="28">
        <v>4231</v>
      </c>
      <c r="C134">
        <f>VLOOKUP(B134, Officials!F:L, 7, FALSE)</f>
        <v>43</v>
      </c>
    </row>
    <row r="135" spans="1:3" x14ac:dyDescent="0.25">
      <c r="A135" s="25">
        <v>1002</v>
      </c>
      <c r="B135" s="26">
        <v>3412</v>
      </c>
      <c r="C135">
        <f>VLOOKUP(B135, Officials!F:L, 7, FALSE)</f>
        <v>45</v>
      </c>
    </row>
    <row r="136" spans="1:3" x14ac:dyDescent="0.25">
      <c r="A136" s="27">
        <v>8011</v>
      </c>
      <c r="B136" s="28">
        <v>3241</v>
      </c>
      <c r="C136">
        <f>VLOOKUP(B136, Officials!F:L, 7, FALSE)</f>
        <v>47</v>
      </c>
    </row>
    <row r="137" spans="1:3" x14ac:dyDescent="0.25">
      <c r="A137" s="25">
        <v>7062</v>
      </c>
      <c r="B137" s="26">
        <v>2314</v>
      </c>
      <c r="C137">
        <f>VLOOKUP(B137, Officials!F:L, 7, FALSE)</f>
        <v>34</v>
      </c>
    </row>
    <row r="138" spans="1:3" x14ac:dyDescent="0.25">
      <c r="A138" s="27">
        <v>3011</v>
      </c>
      <c r="B138" s="28">
        <v>4231</v>
      </c>
      <c r="C138">
        <f>VLOOKUP(B138, Officials!F:L, 7, FALSE)</f>
        <v>43</v>
      </c>
    </row>
    <row r="139" spans="1:3" x14ac:dyDescent="0.25">
      <c r="A139" s="25">
        <v>4103</v>
      </c>
      <c r="B139" s="26">
        <v>3214</v>
      </c>
      <c r="C139">
        <f>VLOOKUP(B139, Officials!F:L, 7, FALSE)</f>
        <v>39</v>
      </c>
    </row>
    <row r="140" spans="1:3" x14ac:dyDescent="0.25">
      <c r="A140" s="27">
        <v>2024</v>
      </c>
      <c r="B140" s="28">
        <v>3214</v>
      </c>
      <c r="C140">
        <f>VLOOKUP(B140, Officials!F:L, 7, FALSE)</f>
        <v>39</v>
      </c>
    </row>
    <row r="141" spans="1:3" x14ac:dyDescent="0.25">
      <c r="A141" s="25">
        <v>7024</v>
      </c>
      <c r="B141" s="26">
        <v>3421</v>
      </c>
      <c r="C141">
        <f>VLOOKUP(B141, Officials!F:L, 7, FALSE)</f>
        <v>50</v>
      </c>
    </row>
    <row r="142" spans="1:3" x14ac:dyDescent="0.25">
      <c r="A142" s="27">
        <v>6002</v>
      </c>
      <c r="B142" s="28">
        <v>2341</v>
      </c>
      <c r="C142">
        <f>VLOOKUP(B142, Officials!F:L, 7, FALSE)</f>
        <v>42</v>
      </c>
    </row>
    <row r="143" spans="1:3" x14ac:dyDescent="0.25">
      <c r="A143" s="25">
        <v>7203</v>
      </c>
      <c r="B143" s="26">
        <v>2341</v>
      </c>
      <c r="C143">
        <f>VLOOKUP(B143, Officials!F:L, 7, FALSE)</f>
        <v>42</v>
      </c>
    </row>
    <row r="144" spans="1:3" x14ac:dyDescent="0.25">
      <c r="A144" s="27">
        <v>7052</v>
      </c>
      <c r="B144" s="28">
        <v>2314</v>
      </c>
      <c r="C144">
        <f>VLOOKUP(B144, Officials!F:L, 7, FALSE)</f>
        <v>34</v>
      </c>
    </row>
    <row r="145" spans="1:3" x14ac:dyDescent="0.25">
      <c r="A145" s="25">
        <v>7154</v>
      </c>
      <c r="B145" s="26">
        <v>3241</v>
      </c>
      <c r="C145">
        <f>VLOOKUP(B145, Officials!F:L, 7, FALSE)</f>
        <v>47</v>
      </c>
    </row>
    <row r="146" spans="1:3" x14ac:dyDescent="0.25">
      <c r="A146" s="27">
        <v>1003</v>
      </c>
      <c r="B146" s="28">
        <v>2143</v>
      </c>
      <c r="C146">
        <f>VLOOKUP(B146, Officials!F:L, 7, FALSE)</f>
        <v>22</v>
      </c>
    </row>
    <row r="147" spans="1:3" x14ac:dyDescent="0.25">
      <c r="A147" s="25">
        <v>8031</v>
      </c>
      <c r="B147" s="26">
        <v>3241</v>
      </c>
      <c r="C147">
        <f>VLOOKUP(B147, Officials!F:L, 7, FALSE)</f>
        <v>47</v>
      </c>
    </row>
    <row r="148" spans="1:3" x14ac:dyDescent="0.25">
      <c r="A148" s="27">
        <v>7162</v>
      </c>
      <c r="B148" s="28">
        <v>3241</v>
      </c>
      <c r="C148">
        <f>VLOOKUP(B148, Officials!F:L, 7, FALSE)</f>
        <v>47</v>
      </c>
    </row>
    <row r="149" spans="1:3" x14ac:dyDescent="0.25">
      <c r="A149" s="25">
        <v>8024</v>
      </c>
      <c r="B149" s="26">
        <v>3241</v>
      </c>
      <c r="C149">
        <f>VLOOKUP(B149, Officials!F:L, 7, FALSE)</f>
        <v>47</v>
      </c>
    </row>
    <row r="150" spans="1:3" x14ac:dyDescent="0.25">
      <c r="A150" s="27">
        <v>1031</v>
      </c>
      <c r="B150" s="28">
        <v>2341</v>
      </c>
      <c r="C150">
        <f>VLOOKUP(B150, Officials!F:L, 7, FALSE)</f>
        <v>42</v>
      </c>
    </row>
    <row r="151" spans="1:3" x14ac:dyDescent="0.25">
      <c r="A151" s="25">
        <v>4032</v>
      </c>
      <c r="B151" s="26">
        <v>1342</v>
      </c>
      <c r="C151">
        <f>VLOOKUP(B151, Officials!F:L, 7, FALSE)</f>
        <v>27</v>
      </c>
    </row>
    <row r="152" spans="1:3" x14ac:dyDescent="0.25">
      <c r="A152" s="27">
        <v>7013</v>
      </c>
      <c r="B152" s="28">
        <v>3241</v>
      </c>
      <c r="C152">
        <f>VLOOKUP(B152, Officials!F:L, 7, FALSE)</f>
        <v>47</v>
      </c>
    </row>
    <row r="153" spans="1:3" x14ac:dyDescent="0.25">
      <c r="A153" s="25">
        <v>4043</v>
      </c>
      <c r="B153" s="26">
        <v>3241</v>
      </c>
      <c r="C153">
        <f>VLOOKUP(B153, Officials!F:L, 7, FALSE)</f>
        <v>47</v>
      </c>
    </row>
    <row r="154" spans="1:3" x14ac:dyDescent="0.25">
      <c r="A154" s="27">
        <v>7204</v>
      </c>
      <c r="B154" s="28">
        <v>2341</v>
      </c>
      <c r="C154">
        <f>VLOOKUP(B154, Officials!F:L, 7, FALSE)</f>
        <v>42</v>
      </c>
    </row>
    <row r="155" spans="1:3" x14ac:dyDescent="0.25">
      <c r="A155" s="25">
        <v>7033</v>
      </c>
      <c r="B155" s="26">
        <v>3421</v>
      </c>
      <c r="C155">
        <f>VLOOKUP(B155, Officials!F:L, 7, FALSE)</f>
        <v>50</v>
      </c>
    </row>
    <row r="156" spans="1:3" x14ac:dyDescent="0.25">
      <c r="A156" s="27">
        <v>4081</v>
      </c>
      <c r="B156" s="28">
        <v>3241</v>
      </c>
      <c r="C156">
        <f>VLOOKUP(B156, Officials!F:L, 7, FALSE)</f>
        <v>47</v>
      </c>
    </row>
    <row r="157" spans="1:3" x14ac:dyDescent="0.25">
      <c r="A157" s="25">
        <v>1042</v>
      </c>
      <c r="B157" s="26">
        <v>3142</v>
      </c>
      <c r="C157">
        <f>VLOOKUP(B157, Officials!F:L, 7, FALSE)</f>
        <v>37</v>
      </c>
    </row>
    <row r="158" spans="1:3" x14ac:dyDescent="0.25">
      <c r="A158" s="27">
        <v>7171</v>
      </c>
      <c r="B158" s="28">
        <v>2341</v>
      </c>
      <c r="C158">
        <f>VLOOKUP(B158, Officials!F:L, 7, FALSE)</f>
        <v>42</v>
      </c>
    </row>
    <row r="159" spans="1:3" x14ac:dyDescent="0.25">
      <c r="A159" s="25">
        <v>7114</v>
      </c>
      <c r="B159" s="26">
        <v>3421</v>
      </c>
      <c r="C159">
        <f>VLOOKUP(B159, Officials!F:L, 7, FALSE)</f>
        <v>50</v>
      </c>
    </row>
    <row r="160" spans="1:3" x14ac:dyDescent="0.25">
      <c r="A160" s="27">
        <v>6001</v>
      </c>
      <c r="B160" s="28">
        <v>4231</v>
      </c>
      <c r="C160">
        <f>VLOOKUP(B160, Officials!F:L, 7, FALSE)</f>
        <v>43</v>
      </c>
    </row>
    <row r="161" spans="1:3" x14ac:dyDescent="0.25">
      <c r="A161" s="25">
        <v>4053</v>
      </c>
      <c r="B161" s="26">
        <v>3241</v>
      </c>
      <c r="C161">
        <f>VLOOKUP(B161, Officials!F:L, 7, FALSE)</f>
        <v>47</v>
      </c>
    </row>
    <row r="162" spans="1:3" x14ac:dyDescent="0.25">
      <c r="A162" s="27">
        <v>2004</v>
      </c>
      <c r="B162" s="28">
        <v>4321</v>
      </c>
      <c r="C162">
        <f>VLOOKUP(B162, Officials!F:L, 7, FALSE)</f>
        <v>48</v>
      </c>
    </row>
    <row r="163" spans="1:3" x14ac:dyDescent="0.25">
      <c r="A163" s="25">
        <v>7181</v>
      </c>
      <c r="B163" s="26">
        <v>3142</v>
      </c>
      <c r="C163">
        <f>VLOOKUP(B163, Officials!F:L, 7, FALSE)</f>
        <v>37</v>
      </c>
    </row>
    <row r="164" spans="1:3" x14ac:dyDescent="0.25">
      <c r="A164" s="27">
        <v>3024</v>
      </c>
      <c r="B164" s="28">
        <v>2314</v>
      </c>
      <c r="C164">
        <f>VLOOKUP(B164, Officials!F:L, 7, FALSE)</f>
        <v>34</v>
      </c>
    </row>
    <row r="165" spans="1:3" x14ac:dyDescent="0.25">
      <c r="A165" s="25">
        <v>4042</v>
      </c>
      <c r="B165" s="26">
        <v>2341</v>
      </c>
      <c r="C165">
        <f>VLOOKUP(B165, Officials!F:L, 7, FALSE)</f>
        <v>42</v>
      </c>
    </row>
    <row r="166" spans="1:3" x14ac:dyDescent="0.25">
      <c r="A166" s="27">
        <v>4022</v>
      </c>
      <c r="B166" s="28">
        <v>2341</v>
      </c>
      <c r="C166">
        <f>VLOOKUP(B166, Officials!F:L, 7, FALSE)</f>
        <v>42</v>
      </c>
    </row>
    <row r="167" spans="1:3" x14ac:dyDescent="0.25">
      <c r="A167" s="25">
        <v>1033</v>
      </c>
      <c r="B167" s="26">
        <v>2314</v>
      </c>
      <c r="C167">
        <f>VLOOKUP(B167, Officials!F:L, 7, FALSE)</f>
        <v>34</v>
      </c>
    </row>
    <row r="168" spans="1:3" x14ac:dyDescent="0.25">
      <c r="A168" s="27">
        <v>7071</v>
      </c>
      <c r="B168" s="28">
        <v>3241</v>
      </c>
      <c r="C168">
        <f>VLOOKUP(B168, Officials!F:L, 7, FALSE)</f>
        <v>47</v>
      </c>
    </row>
    <row r="169" spans="1:3" x14ac:dyDescent="0.25">
      <c r="A169" s="25">
        <v>4102</v>
      </c>
      <c r="B169" s="26">
        <v>3421</v>
      </c>
      <c r="C169">
        <f>VLOOKUP(B169, Officials!F:L, 7, FALSE)</f>
        <v>50</v>
      </c>
    </row>
    <row r="170" spans="1:3" x14ac:dyDescent="0.25">
      <c r="A170" s="27">
        <v>8004</v>
      </c>
      <c r="B170" s="28">
        <v>3241</v>
      </c>
      <c r="C170">
        <f>VLOOKUP(B170, Officials!F:L, 7, FALSE)</f>
        <v>47</v>
      </c>
    </row>
    <row r="171" spans="1:3" x14ac:dyDescent="0.25">
      <c r="A171" s="25">
        <v>4033</v>
      </c>
      <c r="B171" s="26">
        <v>3241</v>
      </c>
      <c r="C171">
        <f>VLOOKUP(B171, Officials!F:L, 7, FALSE)</f>
        <v>47</v>
      </c>
    </row>
    <row r="172" spans="1:3" x14ac:dyDescent="0.25">
      <c r="A172" s="27">
        <v>7151</v>
      </c>
      <c r="B172" s="28">
        <v>3214</v>
      </c>
      <c r="C172">
        <f>VLOOKUP(B172, Officials!F:L, 7, FALSE)</f>
        <v>39</v>
      </c>
    </row>
    <row r="173" spans="1:3" x14ac:dyDescent="0.25">
      <c r="A173" s="25">
        <v>4051</v>
      </c>
      <c r="B173" s="26">
        <v>3241</v>
      </c>
      <c r="C173">
        <f>VLOOKUP(B173, Officials!F:L, 7, FALSE)</f>
        <v>47</v>
      </c>
    </row>
    <row r="174" spans="1:3" x14ac:dyDescent="0.25">
      <c r="A174" s="27">
        <v>1014</v>
      </c>
      <c r="B174" s="28">
        <v>4123</v>
      </c>
      <c r="C174">
        <f>VLOOKUP(B174, Officials!F:L, 7, FALSE)</f>
        <v>28</v>
      </c>
    </row>
    <row r="175" spans="1:3" x14ac:dyDescent="0.25">
      <c r="A175" s="25">
        <v>8063</v>
      </c>
      <c r="B175" s="26">
        <v>3241</v>
      </c>
      <c r="C175">
        <f>VLOOKUP(B175, Officials!F:L, 7, FALSE)</f>
        <v>47</v>
      </c>
    </row>
    <row r="176" spans="1:3" x14ac:dyDescent="0.25">
      <c r="A176" s="27">
        <v>8001</v>
      </c>
      <c r="B176" s="28">
        <v>3241</v>
      </c>
      <c r="C176">
        <f>VLOOKUP(B176, Officials!F:L, 7, FALSE)</f>
        <v>47</v>
      </c>
    </row>
    <row r="177" spans="1:3" x14ac:dyDescent="0.25">
      <c r="A177" s="25">
        <v>6011</v>
      </c>
      <c r="B177" s="26">
        <v>4231</v>
      </c>
      <c r="C177">
        <f>VLOOKUP(B177, Officials!F:L, 7, FALSE)</f>
        <v>43</v>
      </c>
    </row>
    <row r="178" spans="1:3" x14ac:dyDescent="0.25">
      <c r="A178" s="27">
        <v>8023</v>
      </c>
      <c r="B178" s="28">
        <v>2341</v>
      </c>
      <c r="C178">
        <f>VLOOKUP(B178, Officials!F:L, 7, FALSE)</f>
        <v>42</v>
      </c>
    </row>
    <row r="179" spans="1:3" x14ac:dyDescent="0.25">
      <c r="A179" s="25">
        <v>6012</v>
      </c>
      <c r="B179" s="26">
        <v>3241</v>
      </c>
      <c r="C179">
        <f>VLOOKUP(B179, Officials!F:L, 7, FALSE)</f>
        <v>47</v>
      </c>
    </row>
    <row r="180" spans="1:3" x14ac:dyDescent="0.25">
      <c r="A180" s="27">
        <v>1054</v>
      </c>
      <c r="B180" s="28">
        <v>2314</v>
      </c>
      <c r="C180">
        <f>VLOOKUP(B180, Officials!F:L, 7, FALSE)</f>
        <v>34</v>
      </c>
    </row>
    <row r="181" spans="1:3" x14ac:dyDescent="0.25">
      <c r="A181" s="25">
        <v>1053</v>
      </c>
      <c r="B181" s="26">
        <v>4231</v>
      </c>
      <c r="C181">
        <f>VLOOKUP(B181, Officials!F:L, 7, FALSE)</f>
        <v>43</v>
      </c>
    </row>
    <row r="182" spans="1:3" x14ac:dyDescent="0.25">
      <c r="A182" s="27">
        <v>8043</v>
      </c>
      <c r="B182" s="28">
        <v>3421</v>
      </c>
      <c r="C182">
        <f>VLOOKUP(B182, Officials!F:L, 7, FALSE)</f>
        <v>50</v>
      </c>
    </row>
    <row r="183" spans="1:3" x14ac:dyDescent="0.25">
      <c r="A183" s="25">
        <v>8003</v>
      </c>
      <c r="B183" s="26">
        <v>2431</v>
      </c>
      <c r="C183">
        <f>VLOOKUP(B183, Officials!F:L, 7, FALSE)</f>
        <v>40</v>
      </c>
    </row>
    <row r="184" spans="1:3" x14ac:dyDescent="0.25">
      <c r="A184" s="29">
        <v>7184</v>
      </c>
      <c r="B184" s="30">
        <v>3241</v>
      </c>
      <c r="C184">
        <f>VLOOKUP(B184, Officials!F:L, 7, FALSE)</f>
        <v>47</v>
      </c>
    </row>
    <row r="185" spans="1:3" x14ac:dyDescent="0.25">
      <c r="A185">
        <v>7112</v>
      </c>
      <c r="B185">
        <v>3241</v>
      </c>
      <c r="C185">
        <f>VLOOKUP(B185, Officials!F:L, 7, FALSE)</f>
        <v>47</v>
      </c>
    </row>
    <row r="186" spans="1:3" x14ac:dyDescent="0.25">
      <c r="C186" t="e">
        <f>VLOOKUP(B186, Officials!F:L, 7, FALSE)</f>
        <v>#N/A</v>
      </c>
    </row>
    <row r="187" spans="1:3" x14ac:dyDescent="0.25">
      <c r="C187" t="e">
        <f>VLOOKUP(B187, Officials!F:L, 7, FALSE)</f>
        <v>#N/A</v>
      </c>
    </row>
    <row r="188" spans="1:3" x14ac:dyDescent="0.25">
      <c r="C188" t="e">
        <f>VLOOKUP(B188, Officials!F:L, 7, FALSE)</f>
        <v>#N/A</v>
      </c>
    </row>
    <row r="189" spans="1:3" x14ac:dyDescent="0.25">
      <c r="C189" t="e">
        <f>VLOOKUP(B189, Officials!F:L, 7, FALSE)</f>
        <v>#N/A</v>
      </c>
    </row>
    <row r="190" spans="1:3" x14ac:dyDescent="0.25">
      <c r="C190" t="e">
        <f>VLOOKUP(B190, Officials!F:L, 7, FALSE)</f>
        <v>#N/A</v>
      </c>
    </row>
    <row r="191" spans="1:3" x14ac:dyDescent="0.25">
      <c r="C191" t="e">
        <f>VLOOKUP(B191, Officials!F:L, 7, FALSE)</f>
        <v>#N/A</v>
      </c>
    </row>
    <row r="192" spans="1:3" x14ac:dyDescent="0.25">
      <c r="C192" t="e">
        <f>VLOOKUP(B192, Officials!F:L, 7, FALSE)</f>
        <v>#N/A</v>
      </c>
    </row>
    <row r="193" spans="2:3" x14ac:dyDescent="0.25">
      <c r="C193" t="e">
        <f>VLOOKUP(B193, Officials!F:L, 7, FALSE)</f>
        <v>#N/A</v>
      </c>
    </row>
    <row r="194" spans="2:3" x14ac:dyDescent="0.25">
      <c r="C194" t="e">
        <f>VLOOKUP(B194, Officials!F:L, 7, FALSE)</f>
        <v>#N/A</v>
      </c>
    </row>
    <row r="195" spans="2:3" x14ac:dyDescent="0.25">
      <c r="C195" t="e">
        <f>VLOOKUP(B195, Officials!F:L, 7, FALSE)</f>
        <v>#N/A</v>
      </c>
    </row>
    <row r="196" spans="2:3" x14ac:dyDescent="0.25">
      <c r="C196" t="e">
        <f>VLOOKUP(B196, Officials!F:L, 7, FALSE)</f>
        <v>#N/A</v>
      </c>
    </row>
    <row r="197" spans="2:3" x14ac:dyDescent="0.25">
      <c r="C197" t="e">
        <f>VLOOKUP(B197, Officials!F:L, 7, FALSE)</f>
        <v>#N/A</v>
      </c>
    </row>
    <row r="198" spans="2:3" x14ac:dyDescent="0.25">
      <c r="C198" t="e">
        <f>VLOOKUP(B198, Officials!F:L, 7, FALSE)</f>
        <v>#N/A</v>
      </c>
    </row>
    <row r="199" spans="2:3" x14ac:dyDescent="0.25">
      <c r="C199" t="e">
        <f>VLOOKUP(B199, Officials!F:L, 7, FALSE)</f>
        <v>#N/A</v>
      </c>
    </row>
    <row r="200" spans="2:3" x14ac:dyDescent="0.25">
      <c r="B200" s="14"/>
      <c r="C200" t="e">
        <f>VLOOKUP(B200, Officials!F:L, 7, FALSE)</f>
        <v>#N/A</v>
      </c>
    </row>
    <row r="201" spans="2:3" x14ac:dyDescent="0.25">
      <c r="B201" s="14"/>
      <c r="C201" t="e">
        <f>VLOOKUP(B201, Officials!F:L, 7, FALSE)</f>
        <v>#N/A</v>
      </c>
    </row>
    <row r="202" spans="2:3" x14ac:dyDescent="0.25">
      <c r="B202" s="14"/>
      <c r="C202" t="e">
        <f>VLOOKUP(B202, Officials!F:L, 7, FALSE)</f>
        <v>#N/A</v>
      </c>
    </row>
    <row r="203" spans="2:3" x14ac:dyDescent="0.25">
      <c r="B203" s="14"/>
      <c r="C203" t="e">
        <f>VLOOKUP(B203, Officials!F:L, 7, FALSE)</f>
        <v>#N/A</v>
      </c>
    </row>
    <row r="204" spans="2:3" x14ac:dyDescent="0.25">
      <c r="B204" s="14"/>
      <c r="C204" t="e">
        <f>VLOOKUP(B204, Officials!F:L, 7, FALSE)</f>
        <v>#N/A</v>
      </c>
    </row>
    <row r="205" spans="2:3" x14ac:dyDescent="0.25">
      <c r="B205" s="14"/>
      <c r="C205" t="e">
        <f>VLOOKUP(B205, Officials!F:L, 7, FALSE)</f>
        <v>#N/A</v>
      </c>
    </row>
    <row r="206" spans="2:3" x14ac:dyDescent="0.25">
      <c r="B206" s="14"/>
      <c r="C206" t="e">
        <f>VLOOKUP(B206, Officials!F:L, 7, FALSE)</f>
        <v>#N/A</v>
      </c>
    </row>
    <row r="207" spans="2:3" x14ac:dyDescent="0.25">
      <c r="B207" s="14"/>
      <c r="C207" t="e">
        <f>VLOOKUP(B207, Officials!F:L, 7, FALSE)</f>
        <v>#N/A</v>
      </c>
    </row>
    <row r="208" spans="2:3" x14ac:dyDescent="0.25">
      <c r="B208" s="14"/>
      <c r="C208" t="e">
        <f>VLOOKUP(B208, Officials!F:L, 7, FALSE)</f>
        <v>#N/A</v>
      </c>
    </row>
    <row r="209" spans="2:3" x14ac:dyDescent="0.25">
      <c r="B209" s="14"/>
      <c r="C209" t="e">
        <f>VLOOKUP(B209, Officials!F:L, 7, FALSE)</f>
        <v>#N/A</v>
      </c>
    </row>
    <row r="210" spans="2:3" x14ac:dyDescent="0.25">
      <c r="B210" s="14"/>
      <c r="C210" t="e">
        <f>VLOOKUP(B210, Officials!F:L, 7, FALSE)</f>
        <v>#N/A</v>
      </c>
    </row>
    <row r="211" spans="2:3" x14ac:dyDescent="0.25">
      <c r="B211" s="14"/>
      <c r="C211" t="e">
        <f>VLOOKUP(B211, Officials!F:L, 7, FALSE)</f>
        <v>#N/A</v>
      </c>
    </row>
    <row r="212" spans="2:3" x14ac:dyDescent="0.25">
      <c r="B212" s="14"/>
      <c r="C212" t="e">
        <f>VLOOKUP(B212, Officials!F:L, 7, FALSE)</f>
        <v>#N/A</v>
      </c>
    </row>
    <row r="213" spans="2:3" x14ac:dyDescent="0.25">
      <c r="B213" s="14"/>
      <c r="C213" t="e">
        <f>VLOOKUP(B213, Officials!F:L, 7, FALSE)</f>
        <v>#N/A</v>
      </c>
    </row>
    <row r="214" spans="2:3" x14ac:dyDescent="0.25">
      <c r="B214" s="14"/>
      <c r="C214" t="e">
        <f>VLOOKUP(B214, Officials!F:L, 7, FALSE)</f>
        <v>#N/A</v>
      </c>
    </row>
    <row r="215" spans="2:3" x14ac:dyDescent="0.25">
      <c r="B215" s="14"/>
      <c r="C215" t="e">
        <f>VLOOKUP(B215, Officials!F:L, 7, FALSE)</f>
        <v>#N/A</v>
      </c>
    </row>
    <row r="216" spans="2:3" x14ac:dyDescent="0.25">
      <c r="B216" s="14"/>
      <c r="C216" t="e">
        <f>VLOOKUP(B216, Officials!F:L, 7, FALSE)</f>
        <v>#N/A</v>
      </c>
    </row>
    <row r="217" spans="2:3" x14ac:dyDescent="0.25">
      <c r="B217" s="14"/>
      <c r="C217" t="e">
        <f>VLOOKUP(B217, Officials!F:L, 7, FALSE)</f>
        <v>#N/A</v>
      </c>
    </row>
    <row r="218" spans="2:3" x14ac:dyDescent="0.25">
      <c r="B218" s="14"/>
      <c r="C218" t="e">
        <f>VLOOKUP(B218, Officials!F:L, 7, FALSE)</f>
        <v>#N/A</v>
      </c>
    </row>
    <row r="219" spans="2:3" x14ac:dyDescent="0.25">
      <c r="B219" s="14"/>
      <c r="C219" t="e">
        <f>VLOOKUP(B219, Officials!F:L, 7, FALSE)</f>
        <v>#N/A</v>
      </c>
    </row>
    <row r="220" spans="2:3" x14ac:dyDescent="0.25">
      <c r="B220" s="14"/>
      <c r="C220" t="e">
        <f>VLOOKUP(B220, Officials!F:L, 7, FALSE)</f>
        <v>#N/A</v>
      </c>
    </row>
    <row r="221" spans="2:3" x14ac:dyDescent="0.25">
      <c r="B221" s="14"/>
      <c r="C221" t="e">
        <f>VLOOKUP(B221, Officials!F:L, 7, FALSE)</f>
        <v>#N/A</v>
      </c>
    </row>
    <row r="222" spans="2:3" x14ac:dyDescent="0.25">
      <c r="B222" s="14"/>
      <c r="C222" t="e">
        <f>VLOOKUP(B222, Officials!F:L, 7, FALSE)</f>
        <v>#N/A</v>
      </c>
    </row>
    <row r="223" spans="2:3" x14ac:dyDescent="0.25">
      <c r="B223" s="14"/>
      <c r="C223" t="e">
        <f>VLOOKUP(B223, Officials!F:L, 7, FALSE)</f>
        <v>#N/A</v>
      </c>
    </row>
  </sheetData>
  <sortState xmlns:xlrd2="http://schemas.microsoft.com/office/spreadsheetml/2017/richdata2" ref="A2:C64">
    <sortCondition ref="A2:A6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EB2F0-3A63-49E2-ABAF-923C145BC359}">
  <dimension ref="A1:C221"/>
  <sheetViews>
    <sheetView workbookViewId="0">
      <selection activeCell="A4" sqref="A4"/>
    </sheetView>
  </sheetViews>
  <sheetFormatPr defaultRowHeight="15" x14ac:dyDescent="0.25"/>
  <sheetData>
    <row r="1" spans="1:3" x14ac:dyDescent="0.25">
      <c r="A1" t="s">
        <v>0</v>
      </c>
      <c r="B1" t="s">
        <v>271</v>
      </c>
      <c r="C1" t="s">
        <v>280</v>
      </c>
    </row>
    <row r="2" spans="1:3" x14ac:dyDescent="0.25">
      <c r="A2" s="23">
        <v>4072</v>
      </c>
      <c r="B2" s="24">
        <v>1243</v>
      </c>
      <c r="C2">
        <f>VLOOKUP(B2, Officials!F:M, 8, FALSE)</f>
        <v>26</v>
      </c>
    </row>
    <row r="3" spans="1:3" x14ac:dyDescent="0.25">
      <c r="A3" s="25">
        <v>8051</v>
      </c>
      <c r="B3" s="26">
        <v>2134</v>
      </c>
      <c r="C3">
        <f>VLOOKUP(B3, Officials!F:M, 8, FALSE)</f>
        <v>20</v>
      </c>
    </row>
    <row r="4" spans="1:3" x14ac:dyDescent="0.25">
      <c r="A4" s="27">
        <v>4071</v>
      </c>
      <c r="B4" s="28">
        <v>1243</v>
      </c>
      <c r="C4">
        <f>VLOOKUP(B4, Officials!F:M, 8, FALSE)</f>
        <v>26</v>
      </c>
    </row>
    <row r="5" spans="1:3" x14ac:dyDescent="0.25">
      <c r="A5" s="25">
        <v>4042</v>
      </c>
      <c r="B5" s="26">
        <v>4123</v>
      </c>
      <c r="C5">
        <f>VLOOKUP(B5, Officials!F:M, 8, FALSE)</f>
        <v>41</v>
      </c>
    </row>
    <row r="6" spans="1:3" x14ac:dyDescent="0.25">
      <c r="A6" s="27">
        <v>1051</v>
      </c>
      <c r="B6" s="28">
        <v>3142</v>
      </c>
      <c r="C6">
        <f>VLOOKUP(B6, Officials!F:M, 8, FALSE)</f>
        <v>41</v>
      </c>
    </row>
    <row r="7" spans="1:3" x14ac:dyDescent="0.25">
      <c r="A7" s="25">
        <v>1102</v>
      </c>
      <c r="B7" s="26">
        <v>3124</v>
      </c>
      <c r="C7">
        <f>VLOOKUP(B7, Officials!F:M, 8, FALSE)</f>
        <v>32</v>
      </c>
    </row>
    <row r="8" spans="1:3" x14ac:dyDescent="0.25">
      <c r="A8" s="27">
        <v>8054</v>
      </c>
      <c r="B8" s="28">
        <v>4132</v>
      </c>
      <c r="C8">
        <f>VLOOKUP(B8, Officials!F:M, 8, FALSE)</f>
        <v>47</v>
      </c>
    </row>
    <row r="9" spans="1:3" x14ac:dyDescent="0.25">
      <c r="A9" s="25">
        <v>8044</v>
      </c>
      <c r="B9" s="26">
        <v>3421</v>
      </c>
      <c r="C9">
        <f>VLOOKUP(B9, Officials!F:M, 8, FALSE)</f>
        <v>44</v>
      </c>
    </row>
    <row r="10" spans="1:3" x14ac:dyDescent="0.25">
      <c r="A10" s="27">
        <v>3001</v>
      </c>
      <c r="B10" s="28">
        <v>3412</v>
      </c>
      <c r="C10">
        <f>VLOOKUP(B10, Officials!F:M, 8, FALSE)</f>
        <v>47</v>
      </c>
    </row>
    <row r="11" spans="1:3" x14ac:dyDescent="0.25">
      <c r="A11" s="25">
        <v>4013</v>
      </c>
      <c r="B11" s="26">
        <v>3124</v>
      </c>
      <c r="C11">
        <f>VLOOKUP(B11, Officials!F:M, 8, FALSE)</f>
        <v>32</v>
      </c>
    </row>
    <row r="12" spans="1:3" x14ac:dyDescent="0.25">
      <c r="A12" s="27">
        <v>8022</v>
      </c>
      <c r="B12" s="28">
        <v>3214</v>
      </c>
      <c r="C12">
        <f>VLOOKUP(B12, Officials!F:M, 8, FALSE)</f>
        <v>29</v>
      </c>
    </row>
    <row r="13" spans="1:3" x14ac:dyDescent="0.25">
      <c r="A13" s="25">
        <v>1013</v>
      </c>
      <c r="B13" s="26">
        <v>4132</v>
      </c>
      <c r="C13">
        <f>VLOOKUP(B13, Officials!F:M, 8, FALSE)</f>
        <v>47</v>
      </c>
    </row>
    <row r="14" spans="1:3" x14ac:dyDescent="0.25">
      <c r="A14" s="27">
        <v>2101</v>
      </c>
      <c r="B14" s="28">
        <v>4321</v>
      </c>
      <c r="C14">
        <f>VLOOKUP(B14, Officials!F:M, 8, FALSE)</f>
        <v>47</v>
      </c>
    </row>
    <row r="15" spans="1:3" x14ac:dyDescent="0.25">
      <c r="A15" s="25">
        <v>4054</v>
      </c>
      <c r="B15" s="26">
        <v>4312</v>
      </c>
      <c r="C15">
        <f>VLOOKUP(B15, Officials!F:M, 8, FALSE)</f>
        <v>50</v>
      </c>
    </row>
    <row r="16" spans="1:3" x14ac:dyDescent="0.25">
      <c r="A16" s="27">
        <v>2004</v>
      </c>
      <c r="B16" s="28">
        <v>3412</v>
      </c>
      <c r="C16">
        <f>VLOOKUP(B16, Officials!F:M, 8, FALSE)</f>
        <v>47</v>
      </c>
    </row>
    <row r="17" spans="1:3" x14ac:dyDescent="0.25">
      <c r="A17" s="25">
        <v>2022</v>
      </c>
      <c r="B17" s="26">
        <v>2134</v>
      </c>
      <c r="C17">
        <f>VLOOKUP(B17, Officials!F:M, 8, FALSE)</f>
        <v>20</v>
      </c>
    </row>
    <row r="18" spans="1:3" x14ac:dyDescent="0.25">
      <c r="A18" s="27">
        <v>1012</v>
      </c>
      <c r="B18" s="28">
        <v>3421</v>
      </c>
      <c r="C18">
        <f>VLOOKUP(B18, Officials!F:M, 8, FALSE)</f>
        <v>44</v>
      </c>
    </row>
    <row r="19" spans="1:3" x14ac:dyDescent="0.25">
      <c r="A19" s="25">
        <v>8012</v>
      </c>
      <c r="B19" s="26">
        <v>1432</v>
      </c>
      <c r="C19">
        <f>VLOOKUP(B19, Officials!F:M, 8, FALSE)</f>
        <v>41</v>
      </c>
    </row>
    <row r="20" spans="1:3" x14ac:dyDescent="0.25">
      <c r="A20" s="27">
        <v>3043</v>
      </c>
      <c r="B20" s="28">
        <v>4312</v>
      </c>
      <c r="C20">
        <f>VLOOKUP(B20, Officials!F:M, 8, FALSE)</f>
        <v>50</v>
      </c>
    </row>
    <row r="21" spans="1:3" x14ac:dyDescent="0.25">
      <c r="A21" s="25">
        <v>8033</v>
      </c>
      <c r="B21" s="26">
        <v>4312</v>
      </c>
      <c r="C21">
        <f>VLOOKUP(B21, Officials!F:M, 8, FALSE)</f>
        <v>50</v>
      </c>
    </row>
    <row r="22" spans="1:3" x14ac:dyDescent="0.25">
      <c r="A22" s="27">
        <v>101</v>
      </c>
      <c r="B22" s="28">
        <v>3241</v>
      </c>
      <c r="C22">
        <f>VLOOKUP(B22, Officials!F:M, 8, FALSE)</f>
        <v>35</v>
      </c>
    </row>
    <row r="23" spans="1:3" x14ac:dyDescent="0.25">
      <c r="A23" s="25">
        <v>7072</v>
      </c>
      <c r="B23" s="26">
        <v>4312</v>
      </c>
      <c r="C23">
        <f>VLOOKUP(B23, Officials!F:M, 8, FALSE)</f>
        <v>50</v>
      </c>
    </row>
    <row r="24" spans="1:3" x14ac:dyDescent="0.25">
      <c r="A24" s="27">
        <v>1021</v>
      </c>
      <c r="B24" s="28">
        <v>2134</v>
      </c>
      <c r="C24">
        <f>VLOOKUP(B24, Officials!F:M, 8, FALSE)</f>
        <v>20</v>
      </c>
    </row>
    <row r="25" spans="1:3" x14ac:dyDescent="0.25">
      <c r="A25" s="25">
        <v>4003</v>
      </c>
      <c r="B25" s="26">
        <v>3412</v>
      </c>
      <c r="C25">
        <f>VLOOKUP(B25, Officials!F:M, 8, FALSE)</f>
        <v>47</v>
      </c>
    </row>
    <row r="26" spans="1:3" x14ac:dyDescent="0.25">
      <c r="A26" s="27">
        <v>2031</v>
      </c>
      <c r="B26" s="28">
        <v>1432</v>
      </c>
      <c r="C26">
        <f>VLOOKUP(B26, Officials!F:M, 8, FALSE)</f>
        <v>41</v>
      </c>
    </row>
    <row r="27" spans="1:3" x14ac:dyDescent="0.25">
      <c r="A27" s="25">
        <v>1001</v>
      </c>
      <c r="B27" s="26">
        <v>3142</v>
      </c>
      <c r="C27">
        <f>VLOOKUP(B27, Officials!F:M, 8, FALSE)</f>
        <v>41</v>
      </c>
    </row>
    <row r="28" spans="1:3" x14ac:dyDescent="0.25">
      <c r="A28" s="27">
        <v>8062</v>
      </c>
      <c r="B28" s="28">
        <v>3421</v>
      </c>
      <c r="C28">
        <f>VLOOKUP(B28, Officials!F:M, 8, FALSE)</f>
        <v>44</v>
      </c>
    </row>
    <row r="29" spans="1:3" x14ac:dyDescent="0.25">
      <c r="A29" s="25">
        <v>8053</v>
      </c>
      <c r="B29" s="26">
        <v>3214</v>
      </c>
      <c r="C29">
        <f>VLOOKUP(B29, Officials!F:M, 8, FALSE)</f>
        <v>29</v>
      </c>
    </row>
    <row r="30" spans="1:3" x14ac:dyDescent="0.25">
      <c r="A30" s="27">
        <v>2102</v>
      </c>
      <c r="B30" s="28">
        <v>3421</v>
      </c>
      <c r="C30">
        <f>VLOOKUP(B30, Officials!F:M, 8, FALSE)</f>
        <v>44</v>
      </c>
    </row>
    <row r="31" spans="1:3" x14ac:dyDescent="0.25">
      <c r="A31" s="25">
        <v>4034</v>
      </c>
      <c r="B31" s="26">
        <v>3142</v>
      </c>
      <c r="C31">
        <f>VLOOKUP(B31, Officials!F:M, 8, FALSE)</f>
        <v>41</v>
      </c>
    </row>
    <row r="32" spans="1:3" x14ac:dyDescent="0.25">
      <c r="A32" s="27">
        <v>1032</v>
      </c>
      <c r="B32" s="28">
        <v>2134</v>
      </c>
      <c r="C32">
        <f>VLOOKUP(B32, Officials!F:M, 8, FALSE)</f>
        <v>20</v>
      </c>
    </row>
    <row r="33" spans="1:3" x14ac:dyDescent="0.25">
      <c r="A33" s="25">
        <v>3051</v>
      </c>
      <c r="B33" s="26">
        <v>2341</v>
      </c>
      <c r="C33">
        <f>VLOOKUP(B33, Officials!F:M, 8, FALSE)</f>
        <v>29</v>
      </c>
    </row>
    <row r="34" spans="1:3" x14ac:dyDescent="0.25">
      <c r="A34" s="27">
        <v>1103</v>
      </c>
      <c r="B34" s="28">
        <v>3421</v>
      </c>
      <c r="C34">
        <f>VLOOKUP(B34, Officials!F:M, 8, FALSE)</f>
        <v>44</v>
      </c>
    </row>
    <row r="35" spans="1:3" x14ac:dyDescent="0.25">
      <c r="A35" s="25">
        <v>4103</v>
      </c>
      <c r="B35" s="26">
        <v>1423</v>
      </c>
      <c r="C35">
        <f>VLOOKUP(B35, Officials!F:M, 8, FALSE)</f>
        <v>35</v>
      </c>
    </row>
    <row r="36" spans="1:3" x14ac:dyDescent="0.25">
      <c r="A36" s="27">
        <v>8024</v>
      </c>
      <c r="B36" s="28">
        <v>3412</v>
      </c>
      <c r="C36">
        <f>VLOOKUP(B36, Officials!F:M, 8, FALSE)</f>
        <v>47</v>
      </c>
    </row>
    <row r="37" spans="1:3" x14ac:dyDescent="0.25">
      <c r="A37" s="25">
        <v>3101</v>
      </c>
      <c r="B37" s="26">
        <v>3142</v>
      </c>
      <c r="C37">
        <f>VLOOKUP(B37, Officials!F:M, 8, FALSE)</f>
        <v>41</v>
      </c>
    </row>
    <row r="38" spans="1:3" x14ac:dyDescent="0.25">
      <c r="A38" s="27">
        <v>4101</v>
      </c>
      <c r="B38" s="28">
        <v>3124</v>
      </c>
      <c r="C38">
        <f>VLOOKUP(B38, Officials!F:M, 8, FALSE)</f>
        <v>32</v>
      </c>
    </row>
    <row r="39" spans="1:3" x14ac:dyDescent="0.25">
      <c r="A39" s="25">
        <v>4032</v>
      </c>
      <c r="B39" s="26">
        <v>1324</v>
      </c>
      <c r="C39">
        <f>VLOOKUP(B39, Officials!F:M, 8, FALSE)</f>
        <v>29</v>
      </c>
    </row>
    <row r="40" spans="1:3" x14ac:dyDescent="0.25">
      <c r="A40" s="27">
        <v>4114</v>
      </c>
      <c r="B40" s="28">
        <v>3142</v>
      </c>
      <c r="C40">
        <f>VLOOKUP(B40, Officials!F:M, 8, FALSE)</f>
        <v>41</v>
      </c>
    </row>
    <row r="41" spans="1:3" x14ac:dyDescent="0.25">
      <c r="A41" s="25">
        <v>3002</v>
      </c>
      <c r="B41" s="26">
        <v>1423</v>
      </c>
      <c r="C41">
        <f>VLOOKUP(B41, Officials!F:M, 8, FALSE)</f>
        <v>35</v>
      </c>
    </row>
    <row r="42" spans="1:3" x14ac:dyDescent="0.25">
      <c r="A42" s="27">
        <v>8052</v>
      </c>
      <c r="B42" s="28">
        <v>3421</v>
      </c>
      <c r="C42">
        <f>VLOOKUP(B42, Officials!F:M, 8, FALSE)</f>
        <v>44</v>
      </c>
    </row>
    <row r="43" spans="1:3" x14ac:dyDescent="0.25">
      <c r="A43" s="25">
        <v>4043</v>
      </c>
      <c r="B43" s="26">
        <v>3241</v>
      </c>
      <c r="C43">
        <f>VLOOKUP(B43, Officials!F:M, 8, FALSE)</f>
        <v>35</v>
      </c>
    </row>
    <row r="44" spans="1:3" x14ac:dyDescent="0.25">
      <c r="A44" s="27">
        <v>4023</v>
      </c>
      <c r="B44" s="28">
        <v>3124</v>
      </c>
      <c r="C44">
        <f>VLOOKUP(B44, Officials!F:M, 8, FALSE)</f>
        <v>32</v>
      </c>
    </row>
    <row r="45" spans="1:3" x14ac:dyDescent="0.25">
      <c r="A45" s="25">
        <v>4001</v>
      </c>
      <c r="B45" s="26">
        <v>3421</v>
      </c>
      <c r="C45">
        <f>VLOOKUP(B45, Officials!F:M, 8, FALSE)</f>
        <v>44</v>
      </c>
    </row>
    <row r="46" spans="1:3" x14ac:dyDescent="0.25">
      <c r="A46" s="27">
        <v>2024</v>
      </c>
      <c r="B46" s="28">
        <v>1243</v>
      </c>
      <c r="C46">
        <f>VLOOKUP(B46, Officials!F:M, 8, FALSE)</f>
        <v>26</v>
      </c>
    </row>
    <row r="47" spans="1:3" x14ac:dyDescent="0.25">
      <c r="A47" s="25">
        <v>2023</v>
      </c>
      <c r="B47" s="26">
        <v>3421</v>
      </c>
      <c r="C47">
        <f>VLOOKUP(B47, Officials!F:M, 8, FALSE)</f>
        <v>44</v>
      </c>
    </row>
    <row r="48" spans="1:3" x14ac:dyDescent="0.25">
      <c r="A48" s="27">
        <v>3012</v>
      </c>
      <c r="B48" s="28">
        <v>3214</v>
      </c>
      <c r="C48">
        <f>VLOOKUP(B48, Officials!F:M, 8, FALSE)</f>
        <v>29</v>
      </c>
    </row>
    <row r="49" spans="1:3" x14ac:dyDescent="0.25">
      <c r="A49" s="25">
        <v>8061</v>
      </c>
      <c r="B49" s="26">
        <v>3214</v>
      </c>
      <c r="C49">
        <f>VLOOKUP(B49, Officials!F:M, 8, FALSE)</f>
        <v>29</v>
      </c>
    </row>
    <row r="50" spans="1:3" x14ac:dyDescent="0.25">
      <c r="A50" s="27">
        <v>102</v>
      </c>
      <c r="B50" s="28">
        <v>3412</v>
      </c>
      <c r="C50">
        <f>VLOOKUP(B50, Officials!F:M, 8, FALSE)</f>
        <v>47</v>
      </c>
    </row>
    <row r="51" spans="1:3" x14ac:dyDescent="0.25">
      <c r="A51" s="25">
        <v>1031</v>
      </c>
      <c r="B51" s="26">
        <v>3241</v>
      </c>
      <c r="C51">
        <f>VLOOKUP(B51, Officials!F:M, 8, FALSE)</f>
        <v>35</v>
      </c>
    </row>
    <row r="52" spans="1:3" x14ac:dyDescent="0.25">
      <c r="A52" s="27">
        <v>1002</v>
      </c>
      <c r="B52" s="28">
        <v>3421</v>
      </c>
      <c r="C52">
        <f>VLOOKUP(B52, Officials!F:M, 8, FALSE)</f>
        <v>44</v>
      </c>
    </row>
    <row r="53" spans="1:3" x14ac:dyDescent="0.25">
      <c r="A53" s="25">
        <v>4041</v>
      </c>
      <c r="B53" s="26">
        <v>3142</v>
      </c>
      <c r="C53">
        <f>VLOOKUP(B53, Officials!F:M, 8, FALSE)</f>
        <v>41</v>
      </c>
    </row>
    <row r="54" spans="1:3" x14ac:dyDescent="0.25">
      <c r="A54" s="27">
        <v>4033</v>
      </c>
      <c r="B54" s="28">
        <v>4123</v>
      </c>
      <c r="C54">
        <f>VLOOKUP(B54, Officials!F:M, 8, FALSE)</f>
        <v>41</v>
      </c>
    </row>
    <row r="55" spans="1:3" x14ac:dyDescent="0.25">
      <c r="A55" s="25">
        <v>8023</v>
      </c>
      <c r="B55" s="26">
        <v>4312</v>
      </c>
      <c r="C55">
        <f>VLOOKUP(B55, Officials!F:M, 8, FALSE)</f>
        <v>50</v>
      </c>
    </row>
    <row r="56" spans="1:3" x14ac:dyDescent="0.25">
      <c r="A56" s="27">
        <v>4134</v>
      </c>
      <c r="B56" s="28">
        <v>2143</v>
      </c>
      <c r="C56">
        <f>VLOOKUP(B56, Officials!F:M, 8, FALSE)</f>
        <v>23</v>
      </c>
    </row>
    <row r="57" spans="1:3" x14ac:dyDescent="0.25">
      <c r="A57" s="25">
        <v>4074</v>
      </c>
      <c r="B57" s="26">
        <v>3412</v>
      </c>
      <c r="C57">
        <f>VLOOKUP(B57, Officials!F:M, 8, FALSE)</f>
        <v>47</v>
      </c>
    </row>
    <row r="58" spans="1:3" x14ac:dyDescent="0.25">
      <c r="A58" s="27">
        <v>4102</v>
      </c>
      <c r="B58" s="28">
        <v>1243</v>
      </c>
      <c r="C58">
        <f>VLOOKUP(B58, Officials!F:M, 8, FALSE)</f>
        <v>26</v>
      </c>
    </row>
    <row r="59" spans="1:3" x14ac:dyDescent="0.25">
      <c r="A59" s="25">
        <v>7171</v>
      </c>
      <c r="B59" s="26">
        <v>3142</v>
      </c>
      <c r="C59">
        <f>VLOOKUP(B59, Officials!F:M, 8, FALSE)</f>
        <v>41</v>
      </c>
    </row>
    <row r="60" spans="1:3" x14ac:dyDescent="0.25">
      <c r="A60" s="27">
        <v>4052</v>
      </c>
      <c r="B60" s="28">
        <v>3412</v>
      </c>
      <c r="C60">
        <f>VLOOKUP(B60, Officials!F:M, 8, FALSE)</f>
        <v>47</v>
      </c>
    </row>
    <row r="61" spans="1:3" x14ac:dyDescent="0.25">
      <c r="A61" s="25">
        <v>4021</v>
      </c>
      <c r="B61" s="26">
        <v>3214</v>
      </c>
      <c r="C61">
        <f>VLOOKUP(B61, Officials!F:M, 8, FALSE)</f>
        <v>29</v>
      </c>
    </row>
    <row r="62" spans="1:3" x14ac:dyDescent="0.25">
      <c r="A62" s="27">
        <v>8031</v>
      </c>
      <c r="B62" s="28">
        <v>3421</v>
      </c>
      <c r="C62">
        <f>VLOOKUP(B62, Officials!F:M, 8, FALSE)</f>
        <v>44</v>
      </c>
    </row>
    <row r="63" spans="1:3" x14ac:dyDescent="0.25">
      <c r="A63" s="25">
        <v>2002</v>
      </c>
      <c r="B63" s="26">
        <v>3421</v>
      </c>
      <c r="C63">
        <f>VLOOKUP(B63, Officials!F:M, 8, FALSE)</f>
        <v>44</v>
      </c>
    </row>
    <row r="64" spans="1:3" x14ac:dyDescent="0.25">
      <c r="A64" s="27">
        <v>3011</v>
      </c>
      <c r="B64" s="28">
        <v>3214</v>
      </c>
      <c r="C64">
        <f>VLOOKUP(B64, Officials!F:M, 8, FALSE)</f>
        <v>29</v>
      </c>
    </row>
    <row r="65" spans="1:3" x14ac:dyDescent="0.25">
      <c r="A65" s="25">
        <v>3013</v>
      </c>
      <c r="B65" s="26">
        <v>2413</v>
      </c>
      <c r="C65">
        <f>VLOOKUP(B65, Officials!F:M, 8, FALSE)</f>
        <v>29</v>
      </c>
    </row>
    <row r="66" spans="1:3" x14ac:dyDescent="0.25">
      <c r="A66" s="27">
        <v>3053</v>
      </c>
      <c r="B66" s="28">
        <v>3142</v>
      </c>
      <c r="C66">
        <f>VLOOKUP(B66, Officials!F:M, 8, FALSE)</f>
        <v>41</v>
      </c>
    </row>
    <row r="67" spans="1:3" x14ac:dyDescent="0.25">
      <c r="A67" s="25">
        <v>4124</v>
      </c>
      <c r="B67" s="26">
        <v>1243</v>
      </c>
      <c r="C67">
        <f>VLOOKUP(B67, Officials!F:M, 8, FALSE)</f>
        <v>26</v>
      </c>
    </row>
    <row r="68" spans="1:3" x14ac:dyDescent="0.25">
      <c r="A68" s="27">
        <v>8002</v>
      </c>
      <c r="B68" s="28">
        <v>3214</v>
      </c>
      <c r="C68">
        <f>VLOOKUP(B68, Officials!F:M, 8, FALSE)</f>
        <v>29</v>
      </c>
    </row>
    <row r="69" spans="1:3" x14ac:dyDescent="0.25">
      <c r="A69" s="25">
        <v>4022</v>
      </c>
      <c r="B69" s="26">
        <v>3142</v>
      </c>
      <c r="C69">
        <f>VLOOKUP(B69, Officials!F:M, 8, FALSE)</f>
        <v>41</v>
      </c>
    </row>
    <row r="70" spans="1:3" x14ac:dyDescent="0.25">
      <c r="A70" s="27">
        <v>1003</v>
      </c>
      <c r="B70" s="28">
        <v>4132</v>
      </c>
      <c r="C70">
        <f>VLOOKUP(B70, Officials!F:M, 8, FALSE)</f>
        <v>47</v>
      </c>
    </row>
    <row r="71" spans="1:3" x14ac:dyDescent="0.25">
      <c r="A71" s="25">
        <v>8011</v>
      </c>
      <c r="B71" s="26">
        <v>4312</v>
      </c>
      <c r="C71">
        <f>VLOOKUP(B71, Officials!F:M, 8, FALSE)</f>
        <v>50</v>
      </c>
    </row>
    <row r="72" spans="1:3" x14ac:dyDescent="0.25">
      <c r="A72" s="27">
        <v>3044</v>
      </c>
      <c r="B72" s="28">
        <v>3142</v>
      </c>
      <c r="C72">
        <f>VLOOKUP(B72, Officials!F:M, 8, FALSE)</f>
        <v>41</v>
      </c>
    </row>
    <row r="73" spans="1:3" x14ac:dyDescent="0.25">
      <c r="A73" s="25">
        <v>1022</v>
      </c>
      <c r="B73" s="26">
        <v>4123</v>
      </c>
      <c r="C73">
        <f>VLOOKUP(B73, Officials!F:M, 8, FALSE)</f>
        <v>41</v>
      </c>
    </row>
    <row r="74" spans="1:3" x14ac:dyDescent="0.25">
      <c r="A74" s="27">
        <v>1011</v>
      </c>
      <c r="B74" s="28">
        <v>1324</v>
      </c>
      <c r="C74">
        <f>VLOOKUP(B74, Officials!F:M, 8, FALSE)</f>
        <v>29</v>
      </c>
    </row>
    <row r="75" spans="1:3" x14ac:dyDescent="0.25">
      <c r="A75" s="25">
        <v>3042</v>
      </c>
      <c r="B75" s="26">
        <v>4321</v>
      </c>
      <c r="C75">
        <f>VLOOKUP(B75, Officials!F:M, 8, FALSE)</f>
        <v>47</v>
      </c>
    </row>
    <row r="76" spans="1:3" x14ac:dyDescent="0.25">
      <c r="A76" s="27">
        <v>7154</v>
      </c>
      <c r="B76" s="28">
        <v>3241</v>
      </c>
      <c r="C76">
        <f>VLOOKUP(B76, Officials!F:M, 8, FALSE)</f>
        <v>35</v>
      </c>
    </row>
    <row r="77" spans="1:3" x14ac:dyDescent="0.25">
      <c r="A77" s="25">
        <v>1033</v>
      </c>
      <c r="B77" s="26">
        <v>4312</v>
      </c>
      <c r="C77">
        <f>VLOOKUP(B77, Officials!F:M, 8, FALSE)</f>
        <v>50</v>
      </c>
    </row>
    <row r="78" spans="1:3" x14ac:dyDescent="0.25">
      <c r="A78" s="27">
        <v>8063</v>
      </c>
      <c r="B78" s="28">
        <v>1342</v>
      </c>
      <c r="C78">
        <f>VLOOKUP(B78, Officials!F:M, 8, FALSE)</f>
        <v>38</v>
      </c>
    </row>
    <row r="79" spans="1:3" x14ac:dyDescent="0.25">
      <c r="A79" s="25">
        <v>4084</v>
      </c>
      <c r="B79" s="26">
        <v>3421</v>
      </c>
      <c r="C79">
        <f>VLOOKUP(B79, Officials!F:M, 8, FALSE)</f>
        <v>44</v>
      </c>
    </row>
    <row r="80" spans="1:3" x14ac:dyDescent="0.25">
      <c r="A80" s="27">
        <v>1042</v>
      </c>
      <c r="B80" s="28">
        <v>3214</v>
      </c>
      <c r="C80">
        <f>VLOOKUP(B80, Officials!F:M, 8, FALSE)</f>
        <v>29</v>
      </c>
    </row>
    <row r="81" spans="1:3" x14ac:dyDescent="0.25">
      <c r="A81" s="25">
        <v>8001</v>
      </c>
      <c r="B81" s="26">
        <v>2143</v>
      </c>
      <c r="C81">
        <f>VLOOKUP(B81, Officials!F:M, 8, FALSE)</f>
        <v>23</v>
      </c>
    </row>
    <row r="82" spans="1:3" x14ac:dyDescent="0.25">
      <c r="A82" s="27">
        <v>6011</v>
      </c>
      <c r="B82" s="28">
        <v>3214</v>
      </c>
      <c r="C82">
        <f>VLOOKUP(B82, Officials!F:M, 8, FALSE)</f>
        <v>29</v>
      </c>
    </row>
    <row r="83" spans="1:3" x14ac:dyDescent="0.25">
      <c r="A83" s="25">
        <v>1052</v>
      </c>
      <c r="B83" s="26">
        <v>1324</v>
      </c>
      <c r="C83">
        <f>VLOOKUP(B83, Officials!F:M, 8, FALSE)</f>
        <v>29</v>
      </c>
    </row>
    <row r="84" spans="1:3" x14ac:dyDescent="0.25">
      <c r="A84" s="27">
        <v>4081</v>
      </c>
      <c r="B84" s="28">
        <v>3241</v>
      </c>
      <c r="C84">
        <f>VLOOKUP(B84, Officials!F:M, 8, FALSE)</f>
        <v>35</v>
      </c>
    </row>
    <row r="85" spans="1:3" x14ac:dyDescent="0.25">
      <c r="A85" s="25">
        <v>8013</v>
      </c>
      <c r="B85" s="26">
        <v>3142</v>
      </c>
      <c r="C85">
        <f>VLOOKUP(B85, Officials!F:M, 8, FALSE)</f>
        <v>41</v>
      </c>
    </row>
    <row r="86" spans="1:3" x14ac:dyDescent="0.25">
      <c r="A86" s="27">
        <v>7081</v>
      </c>
      <c r="B86" s="28">
        <v>3421</v>
      </c>
      <c r="C86">
        <f>VLOOKUP(B86, Officials!F:M, 8, FALSE)</f>
        <v>44</v>
      </c>
    </row>
    <row r="87" spans="1:3" x14ac:dyDescent="0.25">
      <c r="A87" s="25">
        <v>7192</v>
      </c>
      <c r="B87" s="26">
        <v>3142</v>
      </c>
      <c r="C87">
        <f>VLOOKUP(B87, Officials!F:M, 8, FALSE)</f>
        <v>41</v>
      </c>
    </row>
    <row r="88" spans="1:3" x14ac:dyDescent="0.25">
      <c r="A88" s="27">
        <v>1023</v>
      </c>
      <c r="B88" s="28">
        <v>3214</v>
      </c>
      <c r="C88">
        <f>VLOOKUP(B88, Officials!F:M, 8, FALSE)</f>
        <v>29</v>
      </c>
    </row>
    <row r="89" spans="1:3" x14ac:dyDescent="0.25">
      <c r="A89" s="25">
        <v>8003</v>
      </c>
      <c r="B89" s="26">
        <v>4123</v>
      </c>
      <c r="C89">
        <f>VLOOKUP(B89, Officials!F:M, 8, FALSE)</f>
        <v>41</v>
      </c>
    </row>
    <row r="90" spans="1:3" x14ac:dyDescent="0.25">
      <c r="A90" s="27">
        <v>4061</v>
      </c>
      <c r="B90" s="28">
        <v>1243</v>
      </c>
      <c r="C90">
        <f>VLOOKUP(B90, Officials!F:M, 8, FALSE)</f>
        <v>26</v>
      </c>
    </row>
    <row r="91" spans="1:3" x14ac:dyDescent="0.25">
      <c r="A91" s="25">
        <v>4004</v>
      </c>
      <c r="B91" s="26">
        <v>4321</v>
      </c>
      <c r="C91">
        <f>VLOOKUP(B91, Officials!F:M, 8, FALSE)</f>
        <v>47</v>
      </c>
    </row>
    <row r="92" spans="1:3" x14ac:dyDescent="0.25">
      <c r="A92" s="27">
        <v>4031</v>
      </c>
      <c r="B92" s="28">
        <v>3214</v>
      </c>
      <c r="C92">
        <f>VLOOKUP(B92, Officials!F:M, 8, FALSE)</f>
        <v>29</v>
      </c>
    </row>
    <row r="93" spans="1:3" x14ac:dyDescent="0.25">
      <c r="A93" s="25">
        <v>1041</v>
      </c>
      <c r="B93" s="26">
        <v>4312</v>
      </c>
      <c r="C93">
        <f>VLOOKUP(B93, Officials!F:M, 8, FALSE)</f>
        <v>50</v>
      </c>
    </row>
    <row r="94" spans="1:3" x14ac:dyDescent="0.25">
      <c r="A94" s="27">
        <v>1053</v>
      </c>
      <c r="B94" s="28">
        <v>3214</v>
      </c>
      <c r="C94">
        <f>VLOOKUP(B94, Officials!F:M, 8, FALSE)</f>
        <v>29</v>
      </c>
    </row>
    <row r="95" spans="1:3" x14ac:dyDescent="0.25">
      <c r="A95" s="25">
        <v>8043</v>
      </c>
      <c r="B95" s="26">
        <v>1324</v>
      </c>
      <c r="C95">
        <f>VLOOKUP(B95, Officials!F:M, 8, FALSE)</f>
        <v>29</v>
      </c>
    </row>
    <row r="96" spans="1:3" x14ac:dyDescent="0.25">
      <c r="A96" s="27">
        <v>4012</v>
      </c>
      <c r="B96" s="28">
        <v>2314</v>
      </c>
      <c r="C96">
        <f>VLOOKUP(B96, Officials!F:M, 8, FALSE)</f>
        <v>23</v>
      </c>
    </row>
    <row r="97" spans="1:3" x14ac:dyDescent="0.25">
      <c r="A97" s="25">
        <v>7172</v>
      </c>
      <c r="B97" s="26">
        <v>4321</v>
      </c>
      <c r="C97">
        <f>VLOOKUP(B97, Officials!F:M, 8, FALSE)</f>
        <v>47</v>
      </c>
    </row>
    <row r="98" spans="1:3" x14ac:dyDescent="0.25">
      <c r="A98" s="27">
        <v>8042</v>
      </c>
      <c r="B98" s="28">
        <v>2413</v>
      </c>
      <c r="C98">
        <f>VLOOKUP(B98, Officials!F:M, 8, FALSE)</f>
        <v>29</v>
      </c>
    </row>
    <row r="99" spans="1:3" x14ac:dyDescent="0.25">
      <c r="A99" s="25">
        <v>3041</v>
      </c>
      <c r="B99" s="26">
        <v>1324</v>
      </c>
      <c r="C99">
        <f>VLOOKUP(B99, Officials!F:M, 8, FALSE)</f>
        <v>29</v>
      </c>
    </row>
    <row r="100" spans="1:3" x14ac:dyDescent="0.25">
      <c r="A100" s="27">
        <v>8032</v>
      </c>
      <c r="B100" s="28">
        <v>3412</v>
      </c>
      <c r="C100">
        <f>VLOOKUP(B100, Officials!F:M, 8, FALSE)</f>
        <v>47</v>
      </c>
    </row>
    <row r="101" spans="1:3" x14ac:dyDescent="0.25">
      <c r="A101" s="25">
        <v>4053</v>
      </c>
      <c r="B101" s="26">
        <v>3412</v>
      </c>
      <c r="C101">
        <f>VLOOKUP(B101, Officials!F:M, 8, FALSE)</f>
        <v>47</v>
      </c>
    </row>
    <row r="102" spans="1:3" x14ac:dyDescent="0.25">
      <c r="A102" s="27">
        <v>2001</v>
      </c>
      <c r="B102" s="28">
        <v>2431</v>
      </c>
      <c r="C102">
        <f>VLOOKUP(B102, Officials!F:M, 8, FALSE)</f>
        <v>32</v>
      </c>
    </row>
    <row r="103" spans="1:3" x14ac:dyDescent="0.25">
      <c r="A103" s="25">
        <v>1104</v>
      </c>
      <c r="B103" s="26">
        <v>4231</v>
      </c>
      <c r="C103">
        <f>VLOOKUP(B103, Officials!F:M, 8, FALSE)</f>
        <v>41</v>
      </c>
    </row>
    <row r="104" spans="1:3" x14ac:dyDescent="0.25">
      <c r="A104" s="27">
        <v>7071</v>
      </c>
      <c r="B104" s="28">
        <v>3412</v>
      </c>
      <c r="C104">
        <f>VLOOKUP(B104, Officials!F:M, 8, FALSE)</f>
        <v>47</v>
      </c>
    </row>
    <row r="105" spans="1:3" x14ac:dyDescent="0.25">
      <c r="A105" s="25">
        <v>2103</v>
      </c>
      <c r="B105" s="26">
        <v>3241</v>
      </c>
      <c r="C105">
        <f>VLOOKUP(B105, Officials!F:M, 8, FALSE)</f>
        <v>35</v>
      </c>
    </row>
    <row r="106" spans="1:3" x14ac:dyDescent="0.25">
      <c r="A106" s="27">
        <v>8004</v>
      </c>
      <c r="B106" s="28">
        <v>3214</v>
      </c>
      <c r="C106">
        <f>VLOOKUP(B106, Officials!F:M, 8, FALSE)</f>
        <v>29</v>
      </c>
    </row>
    <row r="107" spans="1:3" x14ac:dyDescent="0.25">
      <c r="A107" s="25">
        <v>4011</v>
      </c>
      <c r="B107" s="26">
        <v>3124</v>
      </c>
      <c r="C107">
        <f>VLOOKUP(B107, Officials!F:M, 8, FALSE)</f>
        <v>32</v>
      </c>
    </row>
    <row r="108" spans="1:3" x14ac:dyDescent="0.25">
      <c r="A108" s="27">
        <v>1014</v>
      </c>
      <c r="B108" s="28">
        <v>3124</v>
      </c>
      <c r="C108">
        <f>VLOOKUP(B108, Officials!F:M, 8, FALSE)</f>
        <v>32</v>
      </c>
    </row>
    <row r="109" spans="1:3" x14ac:dyDescent="0.25">
      <c r="A109" s="25">
        <v>1101</v>
      </c>
      <c r="B109" s="26">
        <v>2314</v>
      </c>
      <c r="C109">
        <f>VLOOKUP(B109, Officials!F:M, 8, FALSE)</f>
        <v>23</v>
      </c>
    </row>
    <row r="110" spans="1:3" x14ac:dyDescent="0.25">
      <c r="A110" s="27">
        <v>8034</v>
      </c>
      <c r="B110" s="28">
        <v>1324</v>
      </c>
      <c r="C110">
        <f>VLOOKUP(B110, Officials!F:M, 8, FALSE)</f>
        <v>29</v>
      </c>
    </row>
    <row r="111" spans="1:3" x14ac:dyDescent="0.25">
      <c r="A111" s="25">
        <v>1054</v>
      </c>
      <c r="B111" s="26">
        <v>3142</v>
      </c>
      <c r="C111">
        <f>VLOOKUP(B111, Officials!F:M, 8, FALSE)</f>
        <v>41</v>
      </c>
    </row>
    <row r="112" spans="1:3" x14ac:dyDescent="0.25">
      <c r="A112" s="27">
        <v>4051</v>
      </c>
      <c r="B112" s="28">
        <v>3214</v>
      </c>
      <c r="C112">
        <f>VLOOKUP(B112, Officials!F:M, 8, FALSE)</f>
        <v>29</v>
      </c>
    </row>
    <row r="113" spans="1:3" x14ac:dyDescent="0.25">
      <c r="A113" s="25">
        <v>3024</v>
      </c>
      <c r="B113" s="26">
        <v>3124</v>
      </c>
      <c r="C113">
        <f>VLOOKUP(B113, Officials!F:M, 8, FALSE)</f>
        <v>32</v>
      </c>
    </row>
    <row r="114" spans="1:3" x14ac:dyDescent="0.25">
      <c r="A114" s="27">
        <v>6012</v>
      </c>
      <c r="B114" s="28">
        <v>3214</v>
      </c>
      <c r="C114">
        <f>VLOOKUP(B114, Officials!F:M, 8, FALSE)</f>
        <v>29</v>
      </c>
    </row>
    <row r="115" spans="1:3" x14ac:dyDescent="0.25">
      <c r="A115" s="31">
        <v>3003</v>
      </c>
      <c r="B115" s="32">
        <v>3421</v>
      </c>
      <c r="C115">
        <f>VLOOKUP(B115, Officials!F:M, 8, FALSE)</f>
        <v>44</v>
      </c>
    </row>
    <row r="116" spans="1:3" x14ac:dyDescent="0.25">
      <c r="C116" t="e">
        <f>VLOOKUP(B116, Officials!F:M, 8, FALSE)</f>
        <v>#N/A</v>
      </c>
    </row>
    <row r="117" spans="1:3" x14ac:dyDescent="0.25">
      <c r="C117" t="e">
        <f>VLOOKUP(B117, Officials!F:M, 8, FALSE)</f>
        <v>#N/A</v>
      </c>
    </row>
    <row r="118" spans="1:3" x14ac:dyDescent="0.25">
      <c r="C118" t="e">
        <f>VLOOKUP(B118, Officials!F:M, 8, FALSE)</f>
        <v>#N/A</v>
      </c>
    </row>
    <row r="119" spans="1:3" x14ac:dyDescent="0.25">
      <c r="C119" t="e">
        <f>VLOOKUP(B119, Officials!F:M, 8, FALSE)</f>
        <v>#N/A</v>
      </c>
    </row>
    <row r="120" spans="1:3" x14ac:dyDescent="0.25">
      <c r="C120" t="e">
        <f>VLOOKUP(B120, Officials!F:M, 8, FALSE)</f>
        <v>#N/A</v>
      </c>
    </row>
    <row r="121" spans="1:3" x14ac:dyDescent="0.25">
      <c r="C121" t="e">
        <f>VLOOKUP(B121, Officials!F:M, 8, FALSE)</f>
        <v>#N/A</v>
      </c>
    </row>
    <row r="122" spans="1:3" x14ac:dyDescent="0.25">
      <c r="C122" t="e">
        <f>VLOOKUP(B122, Officials!F:M, 8, FALSE)</f>
        <v>#N/A</v>
      </c>
    </row>
    <row r="123" spans="1:3" x14ac:dyDescent="0.25">
      <c r="C123" t="e">
        <f>VLOOKUP(B123, Officials!F:M, 8, FALSE)</f>
        <v>#N/A</v>
      </c>
    </row>
    <row r="124" spans="1:3" x14ac:dyDescent="0.25">
      <c r="C124" t="e">
        <f>VLOOKUP(B124, Officials!F:M, 8, FALSE)</f>
        <v>#N/A</v>
      </c>
    </row>
    <row r="125" spans="1:3" x14ac:dyDescent="0.25">
      <c r="C125" t="e">
        <f>VLOOKUP(B125, Officials!F:M, 8, FALSE)</f>
        <v>#N/A</v>
      </c>
    </row>
    <row r="126" spans="1:3" x14ac:dyDescent="0.25">
      <c r="C126" t="e">
        <f>VLOOKUP(B126, Officials!F:M, 8, FALSE)</f>
        <v>#N/A</v>
      </c>
    </row>
    <row r="127" spans="1:3" x14ac:dyDescent="0.25">
      <c r="C127" t="e">
        <f>VLOOKUP(B127, Officials!F:M, 8, FALSE)</f>
        <v>#N/A</v>
      </c>
    </row>
    <row r="128" spans="1:3" x14ac:dyDescent="0.25">
      <c r="C128" t="e">
        <f>VLOOKUP(B128, Officials!F:M, 8, FALSE)</f>
        <v>#N/A</v>
      </c>
    </row>
    <row r="129" spans="3:3" x14ac:dyDescent="0.25">
      <c r="C129" t="e">
        <f>VLOOKUP(B129, Officials!F:M, 8, FALSE)</f>
        <v>#N/A</v>
      </c>
    </row>
    <row r="130" spans="3:3" x14ac:dyDescent="0.25">
      <c r="C130" t="e">
        <f>VLOOKUP(B130, Officials!F:M, 8, FALSE)</f>
        <v>#N/A</v>
      </c>
    </row>
    <row r="131" spans="3:3" x14ac:dyDescent="0.25">
      <c r="C131" t="e">
        <f>VLOOKUP(B131, Officials!F:M, 8, FALSE)</f>
        <v>#N/A</v>
      </c>
    </row>
    <row r="132" spans="3:3" x14ac:dyDescent="0.25">
      <c r="C132" t="e">
        <f>VLOOKUP(B132, Officials!F:M, 8, FALSE)</f>
        <v>#N/A</v>
      </c>
    </row>
    <row r="133" spans="3:3" x14ac:dyDescent="0.25">
      <c r="C133" t="e">
        <f>VLOOKUP(B133, Officials!F:M, 8, FALSE)</f>
        <v>#N/A</v>
      </c>
    </row>
    <row r="134" spans="3:3" x14ac:dyDescent="0.25">
      <c r="C134" t="e">
        <f>VLOOKUP(B134, Officials!F:M, 8, FALSE)</f>
        <v>#N/A</v>
      </c>
    </row>
    <row r="135" spans="3:3" x14ac:dyDescent="0.25">
      <c r="C135" t="e">
        <f>VLOOKUP(B135, Officials!F:M, 8, FALSE)</f>
        <v>#N/A</v>
      </c>
    </row>
    <row r="136" spans="3:3" x14ac:dyDescent="0.25">
      <c r="C136" t="e">
        <f>VLOOKUP(B136, Officials!F:M, 8, FALSE)</f>
        <v>#N/A</v>
      </c>
    </row>
    <row r="137" spans="3:3" x14ac:dyDescent="0.25">
      <c r="C137" t="e">
        <f>VLOOKUP(B137, Officials!F:M, 8, FALSE)</f>
        <v>#N/A</v>
      </c>
    </row>
    <row r="138" spans="3:3" x14ac:dyDescent="0.25">
      <c r="C138" t="e">
        <f>VLOOKUP(B138, Officials!F:M, 8, FALSE)</f>
        <v>#N/A</v>
      </c>
    </row>
    <row r="139" spans="3:3" x14ac:dyDescent="0.25">
      <c r="C139" t="e">
        <f>VLOOKUP(B139, Officials!F:M, 8, FALSE)</f>
        <v>#N/A</v>
      </c>
    </row>
    <row r="140" spans="3:3" x14ac:dyDescent="0.25">
      <c r="C140" t="e">
        <f>VLOOKUP(B140, Officials!F:M, 8, FALSE)</f>
        <v>#N/A</v>
      </c>
    </row>
    <row r="141" spans="3:3" x14ac:dyDescent="0.25">
      <c r="C141" t="e">
        <f>VLOOKUP(B141, Officials!F:M, 8, FALSE)</f>
        <v>#N/A</v>
      </c>
    </row>
    <row r="142" spans="3:3" x14ac:dyDescent="0.25">
      <c r="C142" t="e">
        <f>VLOOKUP(B142, Officials!F:M, 8, FALSE)</f>
        <v>#N/A</v>
      </c>
    </row>
    <row r="143" spans="3:3" x14ac:dyDescent="0.25">
      <c r="C143" t="e">
        <f>VLOOKUP(B143, Officials!F:M, 8, FALSE)</f>
        <v>#N/A</v>
      </c>
    </row>
    <row r="144" spans="3:3" x14ac:dyDescent="0.25">
      <c r="C144" t="e">
        <f>VLOOKUP(B144, Officials!F:M, 8, FALSE)</f>
        <v>#N/A</v>
      </c>
    </row>
    <row r="145" spans="3:3" x14ac:dyDescent="0.25">
      <c r="C145" t="e">
        <f>VLOOKUP(B145, Officials!F:M, 8, FALSE)</f>
        <v>#N/A</v>
      </c>
    </row>
    <row r="146" spans="3:3" x14ac:dyDescent="0.25">
      <c r="C146" t="e">
        <f>VLOOKUP(B146, Officials!F:M, 8, FALSE)</f>
        <v>#N/A</v>
      </c>
    </row>
    <row r="147" spans="3:3" x14ac:dyDescent="0.25">
      <c r="C147" t="e">
        <f>VLOOKUP(B147, Officials!F:M, 8, FALSE)</f>
        <v>#N/A</v>
      </c>
    </row>
    <row r="148" spans="3:3" x14ac:dyDescent="0.25">
      <c r="C148" t="e">
        <f>VLOOKUP(B148, Officials!F:M, 8, FALSE)</f>
        <v>#N/A</v>
      </c>
    </row>
    <row r="149" spans="3:3" x14ac:dyDescent="0.25">
      <c r="C149" t="e">
        <f>VLOOKUP(B149, Officials!F:M, 8, FALSE)</f>
        <v>#N/A</v>
      </c>
    </row>
    <row r="150" spans="3:3" x14ac:dyDescent="0.25">
      <c r="C150" t="e">
        <f>VLOOKUP(B150, Officials!F:M, 8, FALSE)</f>
        <v>#N/A</v>
      </c>
    </row>
    <row r="151" spans="3:3" x14ac:dyDescent="0.25">
      <c r="C151" t="e">
        <f>VLOOKUP(B151, Officials!F:M, 8, FALSE)</f>
        <v>#N/A</v>
      </c>
    </row>
    <row r="152" spans="3:3" x14ac:dyDescent="0.25">
      <c r="C152" t="e">
        <f>VLOOKUP(B152, Officials!F:M, 8, FALSE)</f>
        <v>#N/A</v>
      </c>
    </row>
    <row r="153" spans="3:3" x14ac:dyDescent="0.25">
      <c r="C153" t="e">
        <f>VLOOKUP(B153, Officials!F:M, 8, FALSE)</f>
        <v>#N/A</v>
      </c>
    </row>
    <row r="154" spans="3:3" x14ac:dyDescent="0.25">
      <c r="C154" t="e">
        <f>VLOOKUP(B154, Officials!F:M, 8, FALSE)</f>
        <v>#N/A</v>
      </c>
    </row>
    <row r="155" spans="3:3" x14ac:dyDescent="0.25">
      <c r="C155" t="e">
        <f>VLOOKUP(B155, Officials!F:M, 8, FALSE)</f>
        <v>#N/A</v>
      </c>
    </row>
    <row r="156" spans="3:3" x14ac:dyDescent="0.25">
      <c r="C156" t="e">
        <f>VLOOKUP(B156, Officials!F:M, 8, FALSE)</f>
        <v>#N/A</v>
      </c>
    </row>
    <row r="157" spans="3:3" x14ac:dyDescent="0.25">
      <c r="C157" t="e">
        <f>VLOOKUP(B157, Officials!F:M, 8, FALSE)</f>
        <v>#N/A</v>
      </c>
    </row>
    <row r="158" spans="3:3" x14ac:dyDescent="0.25">
      <c r="C158" t="e">
        <f>VLOOKUP(B158, Officials!F:M, 8, FALSE)</f>
        <v>#N/A</v>
      </c>
    </row>
    <row r="159" spans="3:3" x14ac:dyDescent="0.25">
      <c r="C159" t="e">
        <f>VLOOKUP(B159, Officials!F:M, 8, FALSE)</f>
        <v>#N/A</v>
      </c>
    </row>
    <row r="160" spans="3:3" x14ac:dyDescent="0.25">
      <c r="C160" t="e">
        <f>VLOOKUP(B160, Officials!F:M, 8, FALSE)</f>
        <v>#N/A</v>
      </c>
    </row>
    <row r="161" spans="3:3" x14ac:dyDescent="0.25">
      <c r="C161" t="e">
        <f>VLOOKUP(B161, Officials!F:M, 8, FALSE)</f>
        <v>#N/A</v>
      </c>
    </row>
    <row r="162" spans="3:3" x14ac:dyDescent="0.25">
      <c r="C162" t="e">
        <f>VLOOKUP(B162, Officials!F:M, 8, FALSE)</f>
        <v>#N/A</v>
      </c>
    </row>
    <row r="163" spans="3:3" x14ac:dyDescent="0.25">
      <c r="C163" t="e">
        <f>VLOOKUP(B163, Officials!F:M, 8, FALSE)</f>
        <v>#N/A</v>
      </c>
    </row>
    <row r="164" spans="3:3" x14ac:dyDescent="0.25">
      <c r="C164" t="e">
        <f>VLOOKUP(B164, Officials!F:M, 8, FALSE)</f>
        <v>#N/A</v>
      </c>
    </row>
    <row r="165" spans="3:3" x14ac:dyDescent="0.25">
      <c r="C165" t="e">
        <f>VLOOKUP(B165, Officials!F:M, 8, FALSE)</f>
        <v>#N/A</v>
      </c>
    </row>
    <row r="166" spans="3:3" x14ac:dyDescent="0.25">
      <c r="C166" t="e">
        <f>VLOOKUP(B166, Officials!F:M, 8, FALSE)</f>
        <v>#N/A</v>
      </c>
    </row>
    <row r="167" spans="3:3" x14ac:dyDescent="0.25">
      <c r="C167" t="e">
        <f>VLOOKUP(B167, Officials!F:M, 8, FALSE)</f>
        <v>#N/A</v>
      </c>
    </row>
    <row r="168" spans="3:3" x14ac:dyDescent="0.25">
      <c r="C168" t="e">
        <f>VLOOKUP(B168, Officials!F:M, 8, FALSE)</f>
        <v>#N/A</v>
      </c>
    </row>
    <row r="169" spans="3:3" x14ac:dyDescent="0.25">
      <c r="C169" t="e">
        <f>VLOOKUP(B169, Officials!F:M, 8, FALSE)</f>
        <v>#N/A</v>
      </c>
    </row>
    <row r="170" spans="3:3" x14ac:dyDescent="0.25">
      <c r="C170" t="e">
        <f>VLOOKUP(B170, Officials!F:M, 8, FALSE)</f>
        <v>#N/A</v>
      </c>
    </row>
    <row r="171" spans="3:3" x14ac:dyDescent="0.25">
      <c r="C171" t="e">
        <f>VLOOKUP(B171, Officials!F:M, 8, FALSE)</f>
        <v>#N/A</v>
      </c>
    </row>
    <row r="172" spans="3:3" x14ac:dyDescent="0.25">
      <c r="C172" t="e">
        <f>VLOOKUP(B172, Officials!F:M, 8, FALSE)</f>
        <v>#N/A</v>
      </c>
    </row>
    <row r="173" spans="3:3" x14ac:dyDescent="0.25">
      <c r="C173" t="e">
        <f>VLOOKUP(B173, Officials!F:M, 8, FALSE)</f>
        <v>#N/A</v>
      </c>
    </row>
    <row r="174" spans="3:3" x14ac:dyDescent="0.25">
      <c r="C174" t="e">
        <f>VLOOKUP(B174, Officials!F:M, 8, FALSE)</f>
        <v>#N/A</v>
      </c>
    </row>
    <row r="175" spans="3:3" x14ac:dyDescent="0.25">
      <c r="C175" t="e">
        <f>VLOOKUP(B175, Officials!F:M, 8, FALSE)</f>
        <v>#N/A</v>
      </c>
    </row>
    <row r="176" spans="3:3" x14ac:dyDescent="0.25">
      <c r="C176" t="e">
        <f>VLOOKUP(B176, Officials!F:M, 8, FALSE)</f>
        <v>#N/A</v>
      </c>
    </row>
    <row r="177" spans="3:3" x14ac:dyDescent="0.25">
      <c r="C177" t="e">
        <f>VLOOKUP(B177, Officials!F:M, 8, FALSE)</f>
        <v>#N/A</v>
      </c>
    </row>
    <row r="178" spans="3:3" x14ac:dyDescent="0.25">
      <c r="C178" t="e">
        <f>VLOOKUP(B178, Officials!F:M, 8, FALSE)</f>
        <v>#N/A</v>
      </c>
    </row>
    <row r="179" spans="3:3" x14ac:dyDescent="0.25">
      <c r="C179" t="e">
        <f>VLOOKUP(B179, Officials!F:M, 8, FALSE)</f>
        <v>#N/A</v>
      </c>
    </row>
    <row r="180" spans="3:3" x14ac:dyDescent="0.25">
      <c r="C180" t="e">
        <f>VLOOKUP(B180, Officials!F:M, 8, FALSE)</f>
        <v>#N/A</v>
      </c>
    </row>
    <row r="181" spans="3:3" x14ac:dyDescent="0.25">
      <c r="C181" t="e">
        <f>VLOOKUP(B181, Officials!F:M, 8, FALSE)</f>
        <v>#N/A</v>
      </c>
    </row>
    <row r="182" spans="3:3" x14ac:dyDescent="0.25">
      <c r="C182" t="e">
        <f>VLOOKUP(B182, Officials!F:M, 8, FALSE)</f>
        <v>#N/A</v>
      </c>
    </row>
    <row r="183" spans="3:3" x14ac:dyDescent="0.25">
      <c r="C183" t="e">
        <f>VLOOKUP(B183, Officials!F:M, 8, FALSE)</f>
        <v>#N/A</v>
      </c>
    </row>
    <row r="184" spans="3:3" x14ac:dyDescent="0.25">
      <c r="C184" t="e">
        <f>VLOOKUP(B184, Officials!F:M, 8, FALSE)</f>
        <v>#N/A</v>
      </c>
    </row>
    <row r="185" spans="3:3" x14ac:dyDescent="0.25">
      <c r="C185" t="e">
        <f>VLOOKUP(B185, Officials!F:M, 8, FALSE)</f>
        <v>#N/A</v>
      </c>
    </row>
    <row r="186" spans="3:3" x14ac:dyDescent="0.25">
      <c r="C186" t="e">
        <f>VLOOKUP(B186, Officials!F:M, 8, FALSE)</f>
        <v>#N/A</v>
      </c>
    </row>
    <row r="187" spans="3:3" x14ac:dyDescent="0.25">
      <c r="C187" t="e">
        <f>VLOOKUP(B187, Officials!F:M, 8, FALSE)</f>
        <v>#N/A</v>
      </c>
    </row>
    <row r="188" spans="3:3" x14ac:dyDescent="0.25">
      <c r="C188" t="e">
        <f>VLOOKUP(B188, Officials!F:M, 8, FALSE)</f>
        <v>#N/A</v>
      </c>
    </row>
    <row r="189" spans="3:3" x14ac:dyDescent="0.25">
      <c r="C189" t="e">
        <f>VLOOKUP(B189, Officials!F:M, 8, FALSE)</f>
        <v>#N/A</v>
      </c>
    </row>
    <row r="190" spans="3:3" x14ac:dyDescent="0.25">
      <c r="C190" t="e">
        <f>VLOOKUP(B190, Officials!F:M, 8, FALSE)</f>
        <v>#N/A</v>
      </c>
    </row>
    <row r="191" spans="3:3" x14ac:dyDescent="0.25">
      <c r="C191" t="e">
        <f>VLOOKUP(B191, Officials!F:M, 8, FALSE)</f>
        <v>#N/A</v>
      </c>
    </row>
    <row r="192" spans="3:3" x14ac:dyDescent="0.25">
      <c r="C192" t="e">
        <f>VLOOKUP(B192, Officials!F:M, 8, FALSE)</f>
        <v>#N/A</v>
      </c>
    </row>
    <row r="193" spans="2:3" x14ac:dyDescent="0.25">
      <c r="C193" t="e">
        <f>VLOOKUP(B193, Officials!F:M, 8, FALSE)</f>
        <v>#N/A</v>
      </c>
    </row>
    <row r="194" spans="2:3" x14ac:dyDescent="0.25">
      <c r="C194" t="e">
        <f>VLOOKUP(B194, Officials!F:M, 8, FALSE)</f>
        <v>#N/A</v>
      </c>
    </row>
    <row r="195" spans="2:3" x14ac:dyDescent="0.25">
      <c r="C195" t="e">
        <f>VLOOKUP(B195, Officials!F:M, 8, FALSE)</f>
        <v>#N/A</v>
      </c>
    </row>
    <row r="196" spans="2:3" x14ac:dyDescent="0.25">
      <c r="C196" t="e">
        <f>VLOOKUP(B196, Officials!F:M, 8, FALSE)</f>
        <v>#N/A</v>
      </c>
    </row>
    <row r="197" spans="2:3" x14ac:dyDescent="0.25">
      <c r="C197" t="e">
        <f>VLOOKUP(B197, Officials!F:M, 8, FALSE)</f>
        <v>#N/A</v>
      </c>
    </row>
    <row r="198" spans="2:3" x14ac:dyDescent="0.25">
      <c r="B198" s="14"/>
      <c r="C198" t="e">
        <f>VLOOKUP(B198, Officials!F:M, 8, FALSE)</f>
        <v>#N/A</v>
      </c>
    </row>
    <row r="199" spans="2:3" x14ac:dyDescent="0.25">
      <c r="B199" s="14"/>
      <c r="C199" t="e">
        <f>VLOOKUP(B199, Officials!F:M, 8, FALSE)</f>
        <v>#N/A</v>
      </c>
    </row>
    <row r="200" spans="2:3" x14ac:dyDescent="0.25">
      <c r="B200" s="14"/>
      <c r="C200" t="e">
        <f>VLOOKUP(B200, Officials!F:M, 8, FALSE)</f>
        <v>#N/A</v>
      </c>
    </row>
    <row r="201" spans="2:3" x14ac:dyDescent="0.25">
      <c r="B201" s="14"/>
      <c r="C201" t="e">
        <f>VLOOKUP(B201, Officials!F:M, 8, FALSE)</f>
        <v>#N/A</v>
      </c>
    </row>
    <row r="202" spans="2:3" x14ac:dyDescent="0.25">
      <c r="B202" s="14"/>
      <c r="C202" t="e">
        <f>VLOOKUP(B202, Officials!F:M, 8, FALSE)</f>
        <v>#N/A</v>
      </c>
    </row>
    <row r="203" spans="2:3" x14ac:dyDescent="0.25">
      <c r="B203" s="14"/>
      <c r="C203" t="e">
        <f>VLOOKUP(B203, Officials!F:M, 8, FALSE)</f>
        <v>#N/A</v>
      </c>
    </row>
    <row r="204" spans="2:3" x14ac:dyDescent="0.25">
      <c r="B204" s="14"/>
      <c r="C204" t="e">
        <f>VLOOKUP(B204, Officials!F:M, 8, FALSE)</f>
        <v>#N/A</v>
      </c>
    </row>
    <row r="205" spans="2:3" x14ac:dyDescent="0.25">
      <c r="B205" s="14"/>
      <c r="C205" t="e">
        <f>VLOOKUP(B205, Officials!F:M, 8, FALSE)</f>
        <v>#N/A</v>
      </c>
    </row>
    <row r="206" spans="2:3" x14ac:dyDescent="0.25">
      <c r="B206" s="14"/>
      <c r="C206" t="e">
        <f>VLOOKUP(B206, Officials!F:M, 8, FALSE)</f>
        <v>#N/A</v>
      </c>
    </row>
    <row r="207" spans="2:3" x14ac:dyDescent="0.25">
      <c r="B207" s="14"/>
      <c r="C207" t="e">
        <f>VLOOKUP(B207, Officials!F:M, 8, FALSE)</f>
        <v>#N/A</v>
      </c>
    </row>
    <row r="208" spans="2:3" x14ac:dyDescent="0.25">
      <c r="B208" s="14"/>
      <c r="C208" t="e">
        <f>VLOOKUP(B208, Officials!F:M, 8, FALSE)</f>
        <v>#N/A</v>
      </c>
    </row>
    <row r="209" spans="2:3" x14ac:dyDescent="0.25">
      <c r="B209" s="14"/>
      <c r="C209" t="e">
        <f>VLOOKUP(B209, Officials!F:M, 8, FALSE)</f>
        <v>#N/A</v>
      </c>
    </row>
    <row r="210" spans="2:3" x14ac:dyDescent="0.25">
      <c r="B210" s="14"/>
      <c r="C210" t="e">
        <f>VLOOKUP(B210, Officials!F:M, 8, FALSE)</f>
        <v>#N/A</v>
      </c>
    </row>
    <row r="211" spans="2:3" x14ac:dyDescent="0.25">
      <c r="B211" s="14"/>
      <c r="C211" t="e">
        <f>VLOOKUP(B211, Officials!F:M, 8, FALSE)</f>
        <v>#N/A</v>
      </c>
    </row>
    <row r="212" spans="2:3" x14ac:dyDescent="0.25">
      <c r="B212" s="14"/>
      <c r="C212" t="e">
        <f>VLOOKUP(B212, Officials!F:M, 8, FALSE)</f>
        <v>#N/A</v>
      </c>
    </row>
    <row r="213" spans="2:3" x14ac:dyDescent="0.25">
      <c r="B213" s="14"/>
      <c r="C213" t="e">
        <f>VLOOKUP(B213, Officials!F:M, 8, FALSE)</f>
        <v>#N/A</v>
      </c>
    </row>
    <row r="214" spans="2:3" x14ac:dyDescent="0.25">
      <c r="B214" s="14"/>
      <c r="C214" t="e">
        <f>VLOOKUP(B214, Officials!F:M, 8, FALSE)</f>
        <v>#N/A</v>
      </c>
    </row>
    <row r="215" spans="2:3" x14ac:dyDescent="0.25">
      <c r="B215" s="14"/>
      <c r="C215" t="e">
        <f>VLOOKUP(B215, Officials!F:M, 8, FALSE)</f>
        <v>#N/A</v>
      </c>
    </row>
    <row r="216" spans="2:3" x14ac:dyDescent="0.25">
      <c r="B216" s="14"/>
      <c r="C216" t="e">
        <f>VLOOKUP(B216, Officials!F:M, 8, FALSE)</f>
        <v>#N/A</v>
      </c>
    </row>
    <row r="217" spans="2:3" x14ac:dyDescent="0.25">
      <c r="B217" s="14"/>
      <c r="C217" t="e">
        <f>VLOOKUP(B217, Officials!F:M, 8, FALSE)</f>
        <v>#N/A</v>
      </c>
    </row>
    <row r="218" spans="2:3" x14ac:dyDescent="0.25">
      <c r="B218" s="14"/>
      <c r="C218" t="e">
        <f>VLOOKUP(B218, Officials!F:M, 8, FALSE)</f>
        <v>#N/A</v>
      </c>
    </row>
    <row r="219" spans="2:3" x14ac:dyDescent="0.25">
      <c r="B219" s="14"/>
      <c r="C219" t="e">
        <f>VLOOKUP(B219, Officials!F:M, 8, FALSE)</f>
        <v>#N/A</v>
      </c>
    </row>
    <row r="220" spans="2:3" x14ac:dyDescent="0.25">
      <c r="B220" s="14"/>
      <c r="C220" t="e">
        <f>VLOOKUP(B220, Officials!F:M, 8, FALSE)</f>
        <v>#N/A</v>
      </c>
    </row>
    <row r="221" spans="2:3" x14ac:dyDescent="0.25">
      <c r="B221" s="14"/>
      <c r="C221" t="e">
        <f>VLOOKUP(B221, Officials!F:M, 8, FALSE)</f>
        <v>#N/A</v>
      </c>
    </row>
  </sheetData>
  <sortState xmlns:xlrd2="http://schemas.microsoft.com/office/spreadsheetml/2017/richdata2" ref="A2:C64">
    <sortCondition ref="A2:A6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4D317051CCE4192E54985B21A86FA" ma:contentTypeVersion="3" ma:contentTypeDescription="Create a new document." ma:contentTypeScope="" ma:versionID="3ebf6fa2353b450af287c7d9b137a978">
  <xsd:schema xmlns:xsd="http://www.w3.org/2001/XMLSchema" xmlns:xs="http://www.w3.org/2001/XMLSchema" xmlns:p="http://schemas.microsoft.com/office/2006/metadata/properties" xmlns:ns2="3fee2fcc-7307-4eb7-8968-66bfce01b7ff" targetNamespace="http://schemas.microsoft.com/office/2006/metadata/properties" ma:root="true" ma:fieldsID="8e8349343975c799868cf586a163ed9f" ns2:_="">
    <xsd:import namespace="3fee2fcc-7307-4eb7-8968-66bfce01b7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e2fcc-7307-4eb7-8968-66bfce01b7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CD081-5387-46E4-A6D6-AE9BB28484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e2fcc-7307-4eb7-8968-66bfce01b7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FCE3A6-D30A-45B9-A981-BC11299A9F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CDE4E6F-0FB0-4161-95F5-7E0CF273683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MASTER</vt:lpstr>
      <vt:lpstr>Officials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 </vt:lpstr>
      <vt:lpstr>Reasons 1</vt:lpstr>
      <vt:lpstr>Reasons 2</vt:lpstr>
      <vt:lpstr>Reasons 3</vt:lpstr>
      <vt:lpstr>Reasons 4</vt:lpstr>
      <vt:lpstr>Reasons 5</vt:lpstr>
      <vt:lpstr>Reasons 6</vt:lpstr>
      <vt:lpstr>4-HJunNov by ID</vt:lpstr>
      <vt:lpstr>OOSJunNov by ID</vt:lpstr>
      <vt:lpstr>4-HJunReg by ID</vt:lpstr>
      <vt:lpstr>OOSJunReg by ID</vt:lpstr>
      <vt:lpstr>4-HSenNov by ID</vt:lpstr>
      <vt:lpstr>OOSSenNov by ID</vt:lpstr>
      <vt:lpstr>4-HSenior by ID</vt:lpstr>
      <vt:lpstr>4-HSenior by ID TEAM</vt:lpstr>
      <vt:lpstr>OOSSenior by ID</vt:lpstr>
      <vt:lpstr>FFAJunior by ID</vt:lpstr>
      <vt:lpstr>FFAJunior by Team</vt:lpstr>
      <vt:lpstr>FFASenior by ID</vt:lpstr>
      <vt:lpstr>FFASenior by Team</vt:lpstr>
      <vt:lpstr>MSU by 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Kirby Krogstad</dc:creator>
  <cp:keywords/>
  <dc:description/>
  <cp:lastModifiedBy>Sidel, Michelle</cp:lastModifiedBy>
  <cp:revision/>
  <dcterms:created xsi:type="dcterms:W3CDTF">2015-06-05T18:17:20Z</dcterms:created>
  <dcterms:modified xsi:type="dcterms:W3CDTF">2025-04-03T17:51:36Z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0x0101006604D317051CCE4192E54985B21A86FA</vt:lpwstr>
  </property>
</Properties>
</file>